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116" windowWidth="15450" windowHeight="11010" activeTab="0"/>
  </bookViews>
  <sheets>
    <sheet name="Свод ОМСУ" sheetId="1" r:id="rId1"/>
  </sheets>
  <definedNames>
    <definedName name="_xlnm.Print_Titles" localSheetId="0">'Свод ОМСУ'!$6:$9</definedName>
    <definedName name="_xlnm.Print_Area" localSheetId="0">'Свод ОМСУ'!$C$2:$AB$556</definedName>
  </definedNames>
  <calcPr fullCalcOnLoad="1"/>
</workbook>
</file>

<file path=xl/sharedStrings.xml><?xml version="1.0" encoding="utf-8"?>
<sst xmlns="http://schemas.openxmlformats.org/spreadsheetml/2006/main" count="4528" uniqueCount="2645">
  <si>
    <t>TABLENAME=UTBL_OBJ1000368|FIELDS=D_KA1,D_KA2|VALUES=3000298,3000620</t>
  </si>
  <si>
    <t>TABLENAME=UTBL_OBJ1000368|FIELDS=D_KA1,D_KA2|VALUES=3000298,3000622</t>
  </si>
  <si>
    <t>TABLENAME=UTBL_OBJ1000368|FIELDS=D_KA1,D_KA2|VALUES=3000128,3000609</t>
  </si>
  <si>
    <t>TABLENAME=UTBL_OBJ1000368|FIELDS=D_KA1,D_KA2|VALUES=3000128,3000610</t>
  </si>
  <si>
    <t>TABLENAME=UTBL_OBJ1000368|FIELDS=D_KA1,D_KA2|VALUES=3000128,3000611</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</si>
  <si>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</si>
  <si>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</si>
  <si>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</si>
  <si>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</si>
  <si>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</si>
  <si>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</si>
  <si>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</si>
  <si>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</si>
  <si>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</si>
  <si>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TABLENAME=UTBL_OBJ1000368|FIELDS=D_KA1,D_KA2|VALUES=3000128,3000624</t>
  </si>
  <si>
    <t>TABLENAME=UTBL_OBJ1000368|FIELDS=D_KA1,D_KA2|VALUES=3000128,3000608</t>
  </si>
  <si>
    <t>TABLENAME=UTBL_OBJ1000368|FIELDS=D_KA1,D_KA2|VALUES=3000047,3000617</t>
  </si>
  <si>
    <t>TABLENAME=UTBL_OBJ1000368|FIELDS=D_KA1,D_KA2|VALUES=3000047,3000618</t>
  </si>
  <si>
    <t>TABLENAME=UTBL_OBJ1000368|FIELDS=D_KA1,D_KA2|VALUES=3000047,3000619</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</si>
  <si>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</si>
  <si>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</si>
  <si>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</si>
  <si>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</si>
  <si>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</si>
  <si>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</si>
  <si>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</si>
  <si>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</si>
  <si>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TABLENAME=UTBL_OBJ1000368|FIELDS=D_KA1,D_KA2|VALUES=3000229,3000624</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</si>
  <si>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</si>
  <si>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</si>
  <si>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</si>
  <si>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</si>
  <si>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</si>
  <si>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</si>
  <si>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</si>
  <si>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</si>
  <si>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</si>
  <si>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</si>
  <si>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</si>
  <si>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</si>
  <si>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</si>
  <si>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TABLENAME=UTBL_OBJ1000368|FIELDS=D_KA1,D_KA2|VALUES=3000133,3000613</t>
  </si>
  <si>
    <t>TABLENAME=UTBL_OBJ1000368|FIELDS=D_KA1,D_KA2|VALUES=3000133,3000614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</si>
  <si>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</si>
  <si>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Положение по оплате труда муниципальных служащих, выборных должностных лиц Нижнесыповского поселения, утвержденное Решением Совета депутатов  от 10.11.2006 № 45; Положение по оплате труда муниципальных служащих, выборных должностных лиц, осуществляющих свои полномочия на постоянной основе Чайкинского сельского поселения, утвержденное Решением Совета депутатов  от 21.12.2006 № 51; Положения об оплате труда муниципальных служащих Уинского сельского поселения, утвержденное РСД от 28.06.2006 №37, Положение об оплате труда депутатов, выборных должностных лиц местного самоуправления Уинского сельского поселения, осуществляющих свои полномочия на постоянной основе от 28.06.2006 № 36</t>
  </si>
  <si>
    <t>0112, 1001, 1003</t>
  </si>
  <si>
    <t>0104</t>
  </si>
  <si>
    <t>подп.1 п.1 ст.14</t>
  </si>
  <si>
    <t>0114</t>
  </si>
  <si>
    <t>0503</t>
  </si>
  <si>
    <t>подп.1 п.5 ст.14</t>
  </si>
  <si>
    <t>TABLENAME=UTBL_OBJ1000368|FIELDS=D_KA1,D_KA2|VALUES=3000019,3000619</t>
  </si>
  <si>
    <t>TABLENAME=UTBL_OBJ1000368|FIELDS=D_KA1,D_KA2|VALUES=3000307,3000623</t>
  </si>
  <si>
    <t>РМ-А-0401</t>
  </si>
  <si>
    <t>РМ-А-0402</t>
  </si>
  <si>
    <t>Решение Земского Собрания Уинского муниципального района от 16.02.2012 N 425 "О членстве в Совете автономной некоммерческой организации "Предуралье""</t>
  </si>
  <si>
    <t>с 16.02.2012, срок не установлен</t>
  </si>
  <si>
    <t>TABLENAME=UTBL_OBJ1000368|FIELDS=D_KA1,D_KA2|VALUES=3000051,3000618</t>
  </si>
  <si>
    <t>TABLENAME=UTBL_OBJ1000368|FIELDS=D_KA1,D_KA2|VALUES=3000051,3000619</t>
  </si>
  <si>
    <t>с 21.03.2008, срок не установлен</t>
  </si>
  <si>
    <t>п.п 24.3 п.2 ст. 26.3</t>
  </si>
  <si>
    <t>п.п 24.3 п.2 ст. 26.4</t>
  </si>
  <si>
    <t>п.п 24.3 п.2 ст. 26.5</t>
  </si>
  <si>
    <t>п.п 24.3 п.2 ст. 26.6</t>
  </si>
  <si>
    <t>РМ-А-01003003</t>
  </si>
  <si>
    <t>РМ-А-08002002</t>
  </si>
  <si>
    <t>TABLENAME=UTBL_OBJ1000368|FIELDS=D_KA1,D_KA2|VALUES=3000055,3000620</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</si>
  <si>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</si>
  <si>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</si>
  <si>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</si>
  <si>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</si>
  <si>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</si>
  <si>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</si>
  <si>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</si>
  <si>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</si>
  <si>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TABLENAME=UTBL_OBJ1000368|FIELDS=D_KA1,D_KA2|VALUES=3000049,3000620</t>
  </si>
  <si>
    <t>п.3</t>
  </si>
  <si>
    <t>TABLENAME=UTBL_OBJ1000368|FIELDS=D_KA1,D_KA2|VALUES=3000111,3000622</t>
  </si>
  <si>
    <t>2.3.5.</t>
  </si>
  <si>
    <t>РМ-А-3000</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</si>
  <si>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</si>
  <si>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</si>
  <si>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</si>
  <si>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</si>
  <si>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</si>
  <si>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</si>
  <si>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</si>
  <si>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TABLENAME=UTBL_OBJ1000368|FIELDS=D_KA1,D_KA2|VALUES=3000110,3000615</t>
  </si>
  <si>
    <t>TABLENAME=UTBL_OBJ1000368|FIELDS=D_KA1,D_KA2|VALUES=3000110,3000616</t>
  </si>
  <si>
    <t>TABLENAME=UTBL_OBJ1000368|FIELDS=D_KA1,D_KA2|VALUES=3000110,3000617</t>
  </si>
  <si>
    <t>РМ-А-18003</t>
  </si>
  <si>
    <t>РМ-А-18002001</t>
  </si>
  <si>
    <t>РМ-А-18004</t>
  </si>
  <si>
    <t>РМ-А-18003001</t>
  </si>
  <si>
    <t>РМ-А-18003002</t>
  </si>
  <si>
    <t>РМ-А-18005</t>
  </si>
  <si>
    <t>РМ-А-18004001</t>
  </si>
  <si>
    <t>РМ-А-18004002</t>
  </si>
  <si>
    <t>РМ-А-18004003</t>
  </si>
  <si>
    <t>РМ-А-18006</t>
  </si>
  <si>
    <t>РМ-А-18005001</t>
  </si>
  <si>
    <t>РМ-А-18007</t>
  </si>
  <si>
    <t>TABLENAME=UTBL_OBJ1000368|FIELDS=D_KA1,D_KA2|VALUES=3000129,3000622</t>
  </si>
  <si>
    <t>TABLENAME=UTBL_OBJ1000368|FIELDS=D_KA1,D_KA2|VALUES=3000129,3000623</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</si>
  <si>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</si>
  <si>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</si>
  <si>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</si>
  <si>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</si>
  <si>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TABLENAME=UTBL_OBJ1000368|FIELDS=D_KA1,D_KA2|VALUES=3000114,3000620</t>
  </si>
  <si>
    <t>Федеральный закон от 21.07.1997 N 117-ФЗ (ред. от 18.07.2011) "О безопасности гидротехнических сооружений"</t>
  </si>
  <si>
    <t>TABLENAME=UTBL_OBJ1000368|FIELDS=D_KA1,D_KA2|VALUES=3000108,3000615</t>
  </si>
  <si>
    <t>TABLENAME=UTBL_OBJ1000368|FIELDS=D_KA1,D_KA2|VALUES=3000108,3000616</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</si>
  <si>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</si>
  <si>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</si>
  <si>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</si>
  <si>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</si>
  <si>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</si>
  <si>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</si>
  <si>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</si>
  <si>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</si>
  <si>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</si>
  <si>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</si>
  <si>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</si>
  <si>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TABLENAME=UTBL_OBJ1000368|FIELDS=D_KA1,D_KA2|VALUES=3000129,3000601</t>
  </si>
  <si>
    <t>TABLENAME=UTBL_OBJ1000368|FIELDS=D_KA1,D_KA2|VALUES=3000129,3000615</t>
  </si>
  <si>
    <t>код подраздела</t>
  </si>
  <si>
    <t>код целевой статьи</t>
  </si>
  <si>
    <t>код вида расхода</t>
  </si>
  <si>
    <t>.01</t>
  </si>
  <si>
    <t>.02</t>
  </si>
  <si>
    <t>РМ-А-01004001</t>
  </si>
  <si>
    <t>.04</t>
  </si>
  <si>
    <t>РМ-А-01004002</t>
  </si>
  <si>
    <t>РМ-А-01004003</t>
  </si>
  <si>
    <t>РМ-А-01005</t>
  </si>
  <si>
    <t>РМ-А-01006</t>
  </si>
  <si>
    <t>РМ-А-01005001</t>
  </si>
  <si>
    <t>РМ-А-01005002</t>
  </si>
  <si>
    <t>.07</t>
  </si>
  <si>
    <t>РМ-А-01006001</t>
  </si>
  <si>
    <t>РМ-А-01006002</t>
  </si>
  <si>
    <t>РМ-А-01006003</t>
  </si>
  <si>
    <t>2.1.1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</si>
  <si>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</si>
  <si>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</si>
  <si>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</si>
  <si>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</si>
  <si>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</si>
  <si>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</si>
  <si>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1.1.12.1</t>
  </si>
  <si>
    <t>1.1.12.2</t>
  </si>
  <si>
    <t>содержание дорог</t>
  </si>
  <si>
    <t>строительство дорог</t>
  </si>
  <si>
    <t>TABLENAME=UTBL_OBJ1000368|FIELDS=D_KA1,D_KA2|VALUES=3000050,3000608</t>
  </si>
  <si>
    <t>TABLENAME=UTBL_OBJ1000368|FIELDS=D_KA1,D_KA2|VALUES=3000644,3000601</t>
  </si>
  <si>
    <t>TABLENAME=UTBL_OBJ1000368|FIELDS=D_KA1,D_KA2|VALUES=3000644,3000615</t>
  </si>
  <si>
    <t>TABLENAME=UTBL_OBJ1000368|FIELDS=D_KA1,D_KA2|VALUES=3000644,3000616</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</si>
  <si>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</si>
  <si>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</si>
  <si>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</si>
  <si>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</si>
  <si>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РМ-В-8001</t>
  </si>
  <si>
    <t>РМ-В-10001</t>
  </si>
  <si>
    <t>TABLENAME=UTBL_OBJ1000368|FIELDS=D_KA1,D_KA2|VALUES=3000271,3000604</t>
  </si>
  <si>
    <t>РМ-А-2500</t>
  </si>
  <si>
    <t>TABLENAME=UTBL_OBJ1000368|FIELDS=D_KA1,D_KA2|VALUES=3000274,3000601</t>
  </si>
  <si>
    <t>TABLENAME=UTBL_OBJ1000368|FIELDS=D_KA1,D_KA2|VALUES=3000274,3000615</t>
  </si>
  <si>
    <t>РМ-В-5001</t>
  </si>
  <si>
    <t>РМ-В-5002</t>
  </si>
  <si>
    <t>РМ-В-6001</t>
  </si>
  <si>
    <t>TABLENAME=UTBL_OBJ1000368|FIELDS=D_KA1,D_KA2|VALUES=3000133,3000609</t>
  </si>
  <si>
    <t>TABLENAME=UTBL_OBJ1000368|FIELDS=D_KA1,D_KA2|VALUES=3000133,3000610</t>
  </si>
  <si>
    <t>TABLENAME=UTBL_OBJ1000368|FIELDS=D_KA1,D_KA2|VALUES=3000133,3000611</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</si>
  <si>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</si>
  <si>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</si>
  <si>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</si>
  <si>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</si>
  <si>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TABLENAME=UTBL_OBJ1000368|FIELDS=D_KA1,D_KA2|VALUES=3000205,3000617</t>
  </si>
  <si>
    <t>РМ-А-3600</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</si>
  <si>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</si>
  <si>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</si>
  <si>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</si>
  <si>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</si>
  <si>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</si>
  <si>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</si>
  <si>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</si>
  <si>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</si>
  <si>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</si>
  <si>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</si>
  <si>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</si>
  <si>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</si>
  <si>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</si>
  <si>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</si>
  <si>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</si>
  <si>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</si>
  <si>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</si>
  <si>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</si>
  <si>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</si>
  <si>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</si>
  <si>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</si>
  <si>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</si>
  <si>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</si>
  <si>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TABLENAME=UTBL_OBJ1000368|FIELDS=D_KA1,D_KA2|VALUES=3000240,3000619</t>
  </si>
  <si>
    <t>TABLENAME=UTBL_OBJ1000368|FIELDS=D_KA1,D_KA2|VALUES=3000240,3000620</t>
  </si>
  <si>
    <t>ст.3</t>
  </si>
  <si>
    <t>п.1.3</t>
  </si>
  <si>
    <t>ст.19</t>
  </si>
  <si>
    <t>с 25.05.2008, срок не установлен</t>
  </si>
  <si>
    <t>с 08.10.2003 срок не устрановлен</t>
  </si>
  <si>
    <t>TABLENAME=UTBL_OBJ1000368|FIELDS=D_KA1,D_KA2|VALUES=3000051,3000623</t>
  </si>
  <si>
    <t>TABLENAME=UTBL_OBJ1000368|FIELDS=D_KA1,D_KA2|VALUES=3000051,3000624</t>
  </si>
  <si>
    <t>TABLENAME=UTBL_OBJ1000368|FIELDS=D_KA1,D_KA2|VALUES=3000123,3000601</t>
  </si>
  <si>
    <t>TABLENAME=UTBL_OBJ1000368|FIELDS=D_KA1,D_KA2|VALUES=3000123,3000615</t>
  </si>
  <si>
    <t>TABLENAME=UTBL_OBJ1000368|FIELDS=D_KA1,D_KA2|VALUES=3000115,3000620</t>
  </si>
  <si>
    <t>Нормативные правовые акты, договоры, соглашения субъекта Российской Федерации</t>
  </si>
  <si>
    <t>ст.10</t>
  </si>
  <si>
    <t>ст.4</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</si>
  <si>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</si>
  <si>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</si>
  <si>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</si>
  <si>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</si>
  <si>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</si>
  <si>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</si>
  <si>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</si>
  <si>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</si>
  <si>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</si>
  <si>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</si>
  <si>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</si>
  <si>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</si>
  <si>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</si>
  <si>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</si>
  <si>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TABLENAME=UTBL_OBJ1000368|FIELDS=D_KA1,D_KA2|VALUES=3000647,3000616</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</si>
  <si>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</si>
  <si>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</si>
  <si>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</si>
  <si>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</si>
  <si>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</si>
  <si>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</si>
  <si>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</si>
  <si>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</si>
  <si>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</si>
  <si>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</si>
  <si>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</si>
  <si>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</si>
  <si>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</si>
  <si>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</si>
  <si>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</si>
  <si>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TABLENAME=UTBL_OBJ1000368|FIELDS=D_KA1,D_KA2|VALUES=3000018,3000614</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</si>
  <si>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</si>
  <si>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</si>
  <si>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</si>
  <si>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</si>
  <si>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том числе:</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</si>
  <si>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</si>
  <si>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</si>
  <si>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</si>
  <si>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</si>
  <si>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</si>
  <si>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</si>
  <si>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</si>
  <si>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</si>
  <si>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</si>
  <si>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Федеральный закон от 06.10.2003 № 131-ФЗ "Об общих принципах организации местного самоуправления в Российской Федерации" (ред. от 25.07.2011)</t>
  </si>
  <si>
    <t>Федеральный закон от 06.10.2003 № 131-ФЗ "Об общих принципах организации местного самоуправления в Российской Федерации"(ред. от 25.07.2011)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</si>
  <si>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 (реализация приоритетного регионального проекта "Новая школа" за счет районного бюджета" (иные закупки товаров, работ и услуг для муниципальных нужд)</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</si>
  <si>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</si>
  <si>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</si>
  <si>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</si>
  <si>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</si>
  <si>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</si>
  <si>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</si>
  <si>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</si>
  <si>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</si>
  <si>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</si>
  <si>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</si>
  <si>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</si>
  <si>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</si>
  <si>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</si>
  <si>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РМ-А-01001</t>
  </si>
  <si>
    <t>финансирование расходов на содержание органов местного самоуправления муниципальных районов (глава муниципального образования)</t>
  </si>
  <si>
    <t>РМ-А-01002</t>
  </si>
  <si>
    <t>РМ-А-01001001</t>
  </si>
  <si>
    <t>РМ-А-01003</t>
  </si>
  <si>
    <t>РМ-А-01002001</t>
  </si>
  <si>
    <t>РМ-А-01004</t>
  </si>
  <si>
    <t>РМ-А-01003001</t>
  </si>
  <si>
    <t>РМ-А-01003002</t>
  </si>
  <si>
    <t>Коды бюджетной классификации</t>
  </si>
  <si>
    <t>код раздела</t>
  </si>
  <si>
    <t>TABLENAME=UTBL_OBJ1000368|FIELDS=D_KA1,D_KA2|VALUES=3000132,3000613</t>
  </si>
  <si>
    <t>TABLENAME=UTBL_OBJ1000368|FIELDS=D_KA1,D_KA2|VALUES=3000019,3000616</t>
  </si>
  <si>
    <t>TABLENAME=UTBL_OBJ1000368|FIELDS=D_KA1,D_KA2|VALUES=3000019,3000617</t>
  </si>
  <si>
    <t>TABLENAME=UTBL_OBJ1000368|FIELDS=D_KA1,D_KA2|VALUES=3000019,3000618</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</si>
  <si>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</si>
  <si>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</si>
  <si>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</si>
  <si>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</si>
  <si>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</si>
  <si>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</si>
  <si>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</si>
  <si>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</si>
  <si>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</si>
  <si>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</si>
  <si>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TABLENAME=UTBL_OBJ1000368|FIELDS=D_KA1,D_KA2|VALUES=3000242,3000615</t>
  </si>
  <si>
    <t>TABLENAME=UTBL_OBJ1000368|FIELDS=D_KA1,D_KA2|VALUES=3000109,3000604</t>
  </si>
  <si>
    <t>РП-А-1800</t>
  </si>
  <si>
    <t>TABLENAME=UTBL_OBJ1000368|FIELDS=D_KA1,D_KA2|VALUES=3000110,3000601</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</si>
  <si>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</si>
  <si>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</si>
  <si>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</si>
  <si>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</si>
  <si>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</si>
  <si>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</si>
  <si>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</si>
  <si>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</si>
  <si>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</si>
  <si>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TABLENAME=UTBL_OBJ1000368|FIELDS=D_KA1,D_KA2|VALUES=3000210,3000610</t>
  </si>
  <si>
    <t>TABLENAME=UTBL_OBJ1000368|FIELDS=D_KA1,D_KA2|VALUES=3000210,3000611</t>
  </si>
  <si>
    <t>х</t>
  </si>
  <si>
    <r>
      <t>создание условий для деятельности добровольных формирований населения по охране общественного порядка</t>
    </r>
  </si>
  <si>
    <t>Расходы, производимые за счет средств краевого бюджета (сбсидий и иных МБТ, в т.ч.софинансирование - 75% РФСР)</t>
  </si>
  <si>
    <t>Закон Пермского края от 12.10. 2007 № 111-ПК (ред. от 05.05.2008) "О бюджете Пермского края на 2008 год и на плановый период 2009 и 2010 годов"</t>
  </si>
  <si>
    <t>Приложение 1, приложение 2</t>
  </si>
  <si>
    <t xml:space="preserve">с 01.01.2007 </t>
  </si>
  <si>
    <t>1003</t>
  </si>
  <si>
    <t>РМ-В-7002</t>
  </si>
  <si>
    <t>РМ-А-26001</t>
  </si>
  <si>
    <t>РМ-А-26001001</t>
  </si>
  <si>
    <t>РМ-А-26001002</t>
  </si>
  <si>
    <t>РМ-А-26001003</t>
  </si>
  <si>
    <t>РМ-А-27001</t>
  </si>
  <si>
    <t>РМ-А-27002</t>
  </si>
  <si>
    <t>РМ-А-27001001</t>
  </si>
  <si>
    <t>РМ-А-27003</t>
  </si>
  <si>
    <t>TABLENAME=UTBL_OBJ1000368|FIELDS=D_KA1,D_KA2|VALUES=3000128,3000613</t>
  </si>
  <si>
    <t>Закон Пермского края от 05.03.2008 № 205-ПК "О библиотечном деле в Пермском крае"</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</si>
  <si>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</si>
  <si>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</si>
  <si>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</si>
  <si>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</si>
  <si>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</si>
  <si>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</si>
  <si>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</si>
  <si>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</si>
  <si>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TABLENAME=UTBL_OBJ1000368|FIELDS=D_KA1,D_KA2|VALUES=3000259,3000622</t>
  </si>
  <si>
    <t>TABLENAME=UTBL_OBJ1000368|FIELDS=D_KA1,D_KA2|VALUES=3000259,3000623</t>
  </si>
  <si>
    <t>решение совета депутатов от 29.12.2005 №19. от 29.12.2005 №18, от  30.12.2005 №17, от 29.12.2005 №18, от 28.12.2005 №19, от 29.12.2005 №18, от 30.12.2005 №17, от 21.12.2006 №32, от 18.12.2006 №43, от 21.12.2006 №59, от 19.12.2006 №48, от 21.12.2006 № 52, от 21.12.2006 №58, от 21.12.2006 №54 от 28.12.2007 № 62; от 24.12.2007 № 79; от 24.12.2007 № 92; от 21.12.2007 № 89; от 28.12.2007 № 102; от 28.12.2007 №108; (с последующими изменениями);</t>
  </si>
  <si>
    <t>с 01.01.2006г, с 01.01.2007 г., 01.01.2008</t>
  </si>
  <si>
    <t>подп.1 п.12 ст.14</t>
  </si>
  <si>
    <t>0908</t>
  </si>
  <si>
    <t>подп.1 п.14 ст.14</t>
  </si>
  <si>
    <t>TABLENAME=UTBL_OBJ1000368|FIELDS=D_KA1,D_KA2|VALUES=3000028,3000619</t>
  </si>
  <si>
    <t>TABLENAME=UTBL_OBJ1000368|FIELDS=D_KA1,D_KA2|VALUES=3000028,3000620</t>
  </si>
  <si>
    <t>TABLENAME=UTBL_OBJ1000368|FIELDS=D_KA1,D_KA2|VALUES=3000058,3000610</t>
  </si>
  <si>
    <t>TABLENAME=UTBL_OBJ1000368|FIELDS=D_KA1,D_KA2|VALUES=3000058,3000611</t>
  </si>
  <si>
    <t>TABLENAME=UTBL_OBJ1000368|FIELDS=D_KA1,D_KA2|VALUES=3000058,3000613</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</si>
  <si>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</si>
  <si>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</si>
  <si>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</si>
  <si>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</si>
  <si>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</si>
  <si>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</si>
  <si>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</si>
  <si>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</si>
  <si>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</si>
  <si>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РП-А-2600</t>
  </si>
  <si>
    <t>TABLENAME=UTBL_OBJ1000368|FIELDS=D_KA1,D_KA2|VALUES=3000118,3000601</t>
  </si>
  <si>
    <t>TABLENAME=UTBL_OBJ1000368|FIELDS=D_KA1,D_KA2|VALUES=3000118,3000615</t>
  </si>
  <si>
    <t>TABLENAME=UTBL_OBJ1000368|FIELDS=D_KA1,D_KA2|VALUES=3000116,3000617</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</si>
  <si>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</si>
  <si>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</si>
  <si>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</si>
  <si>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</si>
  <si>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</si>
  <si>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</si>
  <si>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</si>
  <si>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</si>
  <si>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</si>
  <si>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</si>
  <si>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</si>
  <si>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</si>
  <si>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TABLENAME=UTBL_OBJ1000368|FIELDS=D_KA1,D_KA2|VALUES=3000133,3000608</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</si>
  <si>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</si>
  <si>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</si>
  <si>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</si>
  <si>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</si>
  <si>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</si>
  <si>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</si>
  <si>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</si>
  <si>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</si>
  <si>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</si>
  <si>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</si>
  <si>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</si>
  <si>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</si>
  <si>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</si>
  <si>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TABLENAME=UTBL_OBJ1000368|FIELDS=D_KA1,D_KA2|VALUES=3000118,3000616</t>
  </si>
  <si>
    <t>TABLENAME=UTBL_OBJ1000368|FIELDS=D_KA1,D_KA2|VALUES=3000118,3000617</t>
  </si>
  <si>
    <t>РМ-А-27003002</t>
  </si>
  <si>
    <t>РМ-А-27003003</t>
  </si>
  <si>
    <t>РМ-В-3002</t>
  </si>
  <si>
    <t>РМ-В-3003</t>
  </si>
  <si>
    <t>РМ-В-4002</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</si>
  <si>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</si>
  <si>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</si>
  <si>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</si>
  <si>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</si>
  <si>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TABLENAME=UTBL_OBJ1000368|FIELDS=D_KA1,D_KA2|VALUES=3000051,3000620</t>
  </si>
  <si>
    <t>TABLENAME=UTBL_OBJ1000368|FIELDS=D_KA1,D_KA2|VALUES=3000051,3000622</t>
  </si>
  <si>
    <t>плановый период</t>
  </si>
  <si>
    <t>6</t>
  </si>
  <si>
    <t>Наименование и реквизиты нормативного правового акта</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</si>
  <si>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</si>
  <si>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</si>
  <si>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</si>
  <si>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</si>
  <si>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</si>
  <si>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</si>
  <si>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</si>
  <si>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</si>
  <si>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</si>
  <si>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</si>
  <si>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РМ-А-1800</t>
  </si>
  <si>
    <t>РМ-А-02002002</t>
  </si>
  <si>
    <t>РМ-А-18008001</t>
  </si>
  <si>
    <t>с 25.01.2008, срок не установлен</t>
  </si>
  <si>
    <t>Решение Земского Собрания Уинского муниципального района от 18.03.2010 N 146 "Об утверждении Положения о пенсии за выслугу лет лицам, замещавшим должности муниципальной службы Уинского района Пермской области, Уинского муниципального района Пермской области, Пермского края"</t>
  </si>
  <si>
    <t>с 01.01.2010 срок не установлен</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</si>
  <si>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</si>
  <si>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</si>
  <si>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</si>
  <si>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</si>
  <si>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</si>
  <si>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</si>
  <si>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</si>
  <si>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</si>
  <si>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</si>
  <si>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</si>
  <si>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</si>
  <si>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</si>
  <si>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</si>
  <si>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TABLENAME=UTBL_OBJ1000368|FIELDS=D_KA1,D_KA2|VALUES=3000288,3000623</t>
  </si>
  <si>
    <t>TABLENAME=UTBL_OBJ1000368|FIELDS=D_KA1,D_KA2|VALUES=3000133,3000624</t>
  </si>
  <si>
    <t>TABLENAME=UTBL_OBJ1000368|FIELDS=D_KA1,D_KA2|VALUES=3000060,3000616</t>
  </si>
  <si>
    <t>TABLENAME=UTBL_OBJ1000368|FIELDS=D_KA1,D_KA2|VALUES=3000060,3000617</t>
  </si>
  <si>
    <t>TABLENAME=UTBL_OBJ1000368|FIELDS=D_KA1,D_KA2|VALUES=3000060,3000618</t>
  </si>
  <si>
    <t>TABLENAME=UTBL_OBJ1000368|FIELDS=D_KA1,D_KA2|VALUES=3000250,3000611</t>
  </si>
  <si>
    <t>TABLENAME=UTBL_OBJ1000368|FIELDS=D_KA1,D_KA2|VALUES=3000250,3000613</t>
  </si>
  <si>
    <t>TABLENAME=UTBL_OBJ1000368|FIELDS=D_KA1,D_KA2|VALUES=3000250,3000614</t>
  </si>
  <si>
    <t>TABLENAME=UTBL_OBJ1000368|FIELDS=D_KA1,D_KA2|VALUES=3000240,3000616</t>
  </si>
  <si>
    <t>TABLENAME=UTBL_OBJ1000368|FIELDS=D_KA1,D_KA2|VALUES=3000240,3000617</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</si>
  <si>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</si>
  <si>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</si>
  <si>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</si>
  <si>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</si>
  <si>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</si>
  <si>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</si>
  <si>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</si>
  <si>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</si>
  <si>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</si>
  <si>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</si>
  <si>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</si>
  <si>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</si>
  <si>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</si>
  <si>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</si>
  <si>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</si>
  <si>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</si>
  <si>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</si>
  <si>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</si>
  <si>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РП-А-3100</t>
  </si>
  <si>
    <t>TABLENAME=UTBL_OBJ1000368|FIELDS=D_KA1,D_KA2|VALUES=3000052,3000623</t>
  </si>
  <si>
    <t>TABLENAME=UTBL_OBJ1000368|FIELDS=D_KA1,D_KA2|VALUES=3000052,3000624</t>
  </si>
  <si>
    <t>TABLENAME=UTBL_OBJ1000368|FIELDS=D_KA1,D_KA2|VALUES=3000052,3000608</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</si>
  <si>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</si>
  <si>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</si>
  <si>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</si>
  <si>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</si>
  <si>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</si>
  <si>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</si>
  <si>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</si>
  <si>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</si>
  <si>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</si>
  <si>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</si>
  <si>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</si>
  <si>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</si>
  <si>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</si>
  <si>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TABLENAME=UTBL_OBJ1000368|FIELDS=D_KA1,D_KA2|VALUES=3000271,3000614</t>
  </si>
  <si>
    <t>TABLENAME=UTBL_OBJ1000368|FIELDS=D_KA1,D_KA2|VALUES=3000110,3000623</t>
  </si>
  <si>
    <t>TABLENAME=UTBL_OBJ1000368|FIELDS=D_KA1,D_KA2|VALUES=3000047,3000601</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</si>
  <si>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</si>
  <si>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</si>
  <si>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</si>
  <si>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</si>
  <si>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</si>
  <si>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</si>
  <si>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</si>
  <si>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</si>
  <si>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</si>
  <si>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</si>
  <si>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</si>
  <si>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</si>
  <si>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</si>
  <si>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решение совета депутатов от  21.12.2006 №32, от 18.12.2006 №43, от 21.12.2006 №59, от 19.12.2006 №48, от 21.12.2006 № 52, от 21.12.2006 №58, от 21.12.2006 №54 от 28.12.2007 № 62; от 24.12.2007 № 79; от 24.12.2007 № 92; от 21.12.2007 № 89; от 28.12.2007 № 102; от 28.12.2007 №108; (с последующими изменениями);</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</si>
  <si>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</si>
  <si>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</si>
  <si>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</si>
  <si>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</si>
  <si>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</si>
  <si>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TABLENAME=UTBL_OBJ1000368|FIELDS=D_KA1,D_KA2|VALUES=3000221,3000615</t>
  </si>
  <si>
    <t>TABLENAME=UTBL_OBJ1000368|FIELDS=D_KA1,D_KA2|VALUES=3000221,3000616</t>
  </si>
  <si>
    <t>TABLENAME=UTBL_OBJ1000368|FIELDS=D_KA1,D_KA2|VALUES=3000221,3000617</t>
  </si>
  <si>
    <t>TABLENAME=UTBL_OBJ1000368|FIELDS=D_KA1,D_KA2|VALUES=3000216,3000624</t>
  </si>
  <si>
    <t>TABLENAME=UTBL_OBJ1000368|FIELDS=D_KA1,D_KA2|VALUES=3000216,3000608</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</si>
  <si>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</si>
  <si>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</si>
  <si>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</si>
  <si>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</si>
  <si>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</si>
  <si>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Постановление главы администрации Уинского муниципального района от 30.04.2009 №247 "Об утверждении положения о финансировании природоохранной деятельности в Уинском муниципальном районе"</t>
  </si>
  <si>
    <t>с 30.04.2009, срок не установлен</t>
  </si>
  <si>
    <t>РМ-А-18001002</t>
  </si>
  <si>
    <t>РМ-А-18001003</t>
  </si>
  <si>
    <t xml:space="preserve">в полном объеме;       </t>
  </si>
  <si>
    <t>ст.5</t>
  </si>
  <si>
    <t>TABLENAME=UTBL_OBJ1000368|FIELDS=D_KA1,D_KA2|VALUES=3000221,3000618</t>
  </si>
  <si>
    <t>TABLENAME=UTBL_OBJ1000368|FIELDS=D_KA1,D_KA2|VALUES=3000221,3000619</t>
  </si>
  <si>
    <t>РМ-А-0900</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</si>
  <si>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</si>
  <si>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</si>
  <si>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</si>
  <si>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</si>
  <si>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</si>
  <si>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</si>
  <si>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TABLENAME=UTBL_OBJ1000368|FIELDS=D_KA1,D_KA2|VALUES=3000118,3000609</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</si>
  <si>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</si>
  <si>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</si>
  <si>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</si>
  <si>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</si>
  <si>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</si>
  <si>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</si>
  <si>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</si>
  <si>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</si>
  <si>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</si>
  <si>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TABLENAME=UTBL_OBJ1000368|FIELDS=D_KA1,D_KA2|VALUES=3000205,3000618</t>
  </si>
  <si>
    <t>2.1.23.</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</si>
  <si>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</si>
  <si>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</si>
  <si>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</si>
  <si>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</si>
  <si>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</si>
  <si>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TABLENAME=UTBL_OBJ1000368|FIELDS=D_KA1,D_KA2|VALUES=3000216,3000609</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</si>
  <si>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</si>
  <si>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</si>
  <si>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</si>
  <si>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</si>
  <si>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</si>
  <si>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РМ-В-7001</t>
  </si>
  <si>
    <t>с 01.01.2010,  срок не установлен</t>
  </si>
  <si>
    <t>с 08.10.2003, срок не установлен</t>
  </si>
  <si>
    <t>ст.9</t>
  </si>
  <si>
    <t>12.01.2002, срок не установлен</t>
  </si>
  <si>
    <t>Закон ПК от 28.12.2007 № 177 -ПК (ред. от 01.07.2011) "О краевой целевой Программе "Предупреждение вредного воздействия вод и обеспечение  безопасности гидротехнических сооружений на территории   Пермского края на 2008-2012 годы"</t>
  </si>
  <si>
    <t>п.5.3 п.6</t>
  </si>
  <si>
    <t>с 29.07.1997, скор не установлен</t>
  </si>
  <si>
    <t>с 22.04.2008 по 31.12.2012</t>
  </si>
  <si>
    <t>ст.6</t>
  </si>
  <si>
    <t>п.1 ст. 26.3</t>
  </si>
  <si>
    <t>с 06.10.1999, срок не установлен</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</si>
  <si>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</si>
  <si>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</si>
  <si>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</si>
  <si>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</si>
  <si>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</si>
  <si>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</si>
  <si>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РП-А-4000</t>
  </si>
  <si>
    <t>TABLENAME=UTBL_OBJ1000368|FIELDS=D_KA1,D_KA2|VALUES=3000105,3000614</t>
  </si>
  <si>
    <t>TABLENAME=UTBL_OBJ1000368|FIELDS=D_KA1,D_KA2|VALUES=3000288,3000609</t>
  </si>
  <si>
    <t>2.1.22.</t>
  </si>
  <si>
    <t>2.1.24.</t>
  </si>
  <si>
    <t>2.1.25.</t>
  </si>
  <si>
    <t>2.1.26.</t>
  </si>
  <si>
    <t>2.1.27.</t>
  </si>
  <si>
    <t>2.1.29.</t>
  </si>
  <si>
    <t>2.1.30.</t>
  </si>
  <si>
    <t>2.1.31.</t>
  </si>
  <si>
    <t>2.1.32.</t>
  </si>
  <si>
    <t>2.1.33.</t>
  </si>
  <si>
    <t>2.1.34.</t>
  </si>
  <si>
    <t>2.1.35.</t>
  </si>
  <si>
    <t>2.1.36.</t>
  </si>
  <si>
    <t>2.2.</t>
  </si>
  <si>
    <t>2.3.</t>
  </si>
  <si>
    <t>2.4.</t>
  </si>
  <si>
    <t>(наименование МР (ГО))</t>
  </si>
  <si>
    <t>РП-А-3500</t>
  </si>
  <si>
    <t>РП-А-3700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</si>
  <si>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</si>
  <si>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</si>
  <si>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</si>
  <si>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</si>
  <si>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</si>
  <si>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</si>
  <si>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</si>
  <si>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</si>
  <si>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</si>
  <si>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</si>
  <si>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</si>
  <si>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</si>
  <si>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</si>
  <si>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</si>
  <si>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</si>
  <si>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</si>
  <si>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</si>
  <si>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РМ-В-11001</t>
  </si>
  <si>
    <t>РМ-В-12001</t>
  </si>
  <si>
    <t>РМ-В-16001</t>
  </si>
  <si>
    <t>2.3.17.</t>
  </si>
  <si>
    <t>РМ-В-19001</t>
  </si>
  <si>
    <t>2.3.22.</t>
  </si>
  <si>
    <t>РМ-В-22001</t>
  </si>
  <si>
    <t>TABLENAME=UTBL_OBJ1000368|FIELDS=D_KA1,D_KA2|VALUES=3000058,3000619</t>
  </si>
  <si>
    <t>TABLENAME=UTBL_OBJ1000368|FIELDS=D_KA1,D_KA2|VALUES=3000225,3000618</t>
  </si>
  <si>
    <t>TABLENAME=UTBL_OBJ1000368|FIELDS=D_KA1,D_KA2|VALUES=3000225,3000619</t>
  </si>
  <si>
    <t>TABLENAME=UTBL_OBJ1000368|FIELDS=D_KA1,D_KA2|VALUES=3000225,3000620</t>
  </si>
  <si>
    <t>TABLENAME=UTBL_OBJ1000368|FIELDS=D_KA1,D_KA2|VALUES=3000055,3000617</t>
  </si>
  <si>
    <t>TABLENAME=UTBL_OBJ1000368|FIELDS=D_KA1,D_KA2|VALUES=3000055,3000618</t>
  </si>
  <si>
    <t>TABLENAME=UTBL_OBJ1000368|FIELDS=D_KA1,D_KA2|VALUES=3000132,3000614</t>
  </si>
  <si>
    <t>TABLENAME=UTBL_OBJ1000368|FIELDS=D_KA1,D_KA2|VALUES=3000132,3000604</t>
  </si>
  <si>
    <t>TABLENAME=UTBL_OBJ1000368|FIELDS=D_KA1,D_KA2|VALUES=3000124,3000618</t>
  </si>
  <si>
    <t>TABLENAME=UTBL_OBJ1000368|FIELDS=D_KA1,D_KA2|VALUES=3000124,3000619</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</si>
  <si>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</si>
  <si>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</si>
  <si>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</si>
  <si>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</si>
  <si>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</si>
  <si>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TABLENAME=UTBL_OBJ1000368|FIELDS=D_KA1,D_KA2|VALUES=3000114,3000611</t>
  </si>
  <si>
    <t>TABLENAME=UTBL_OBJ1000368|FIELDS=D_KA1,D_KA2|VALUES=3000114,3000613</t>
  </si>
  <si>
    <t>формирование архивных фондов поселения</t>
  </si>
  <si>
    <t>создание условий для массового отдыха жителей поселения и организация обустройства мест массового отдыха населения</t>
  </si>
  <si>
    <t>Нормативные правовые акты, договоры, соглашения муниципальных образований</t>
  </si>
  <si>
    <t>РМ-А-2800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</si>
  <si>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</si>
  <si>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</si>
  <si>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</si>
  <si>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</si>
  <si>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</si>
  <si>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</si>
  <si>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</si>
  <si>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</si>
  <si>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</si>
  <si>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TABLENAME=UTBL_OBJ1000368|FIELDS=D_KA1,D_KA2|VALUES=3000643,3000616</t>
  </si>
  <si>
    <t>TABLENAME=UTBL_OBJ1000368|FIELDS=D_KA1,D_KA2|VALUES=3000643,3000617</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</si>
  <si>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</si>
  <si>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</si>
  <si>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</si>
  <si>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</si>
  <si>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</si>
  <si>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</si>
  <si>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</si>
  <si>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</si>
  <si>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</si>
  <si>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</si>
  <si>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</si>
  <si>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TABLENAME=UTBL_OBJ1000368|FIELDS=D_KA1,D_KA2|VALUES=3000646,3000624</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</si>
  <si>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</si>
  <si>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</si>
  <si>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</si>
  <si>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</si>
  <si>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</si>
  <si>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TABLENAME=UTBL_OBJ1000368|FIELDS=D_KA1,D_KA2|VALUES=3000125,3000610</t>
  </si>
  <si>
    <t>TABLENAME=UTBL_OBJ1000368|FIELDS=D_KA1,D_KA2|VALUES=3000125,3000611</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</si>
  <si>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</si>
  <si>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</si>
  <si>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</si>
  <si>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</si>
  <si>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TABLENAME=UTBL_OBJ1000368|FIELDS=D_KA1,D_KA2|VALUES=3000115,3000601</t>
  </si>
  <si>
    <t>TABLENAME=UTBL_OBJ1000368|FIELDS=D_KA1,D_KA2|VALUES=3000115,3000615</t>
  </si>
  <si>
    <t>TABLENAME=UTBL_OBJ1000368|FIELDS=D_KA1,D_KA2|VALUES=3000115,3000616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</si>
  <si>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</si>
  <si>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</si>
  <si>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</si>
  <si>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</si>
  <si>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</si>
  <si>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</si>
  <si>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</si>
  <si>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</si>
  <si>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</si>
  <si>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</si>
  <si>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</si>
  <si>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</si>
  <si>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</si>
  <si>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</si>
  <si>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</si>
  <si>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</si>
  <si>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TABLENAME=UTBL_OBJ1000368|FIELDS=D_KA1,D_KA2|VALUES=3000054,3000604</t>
  </si>
  <si>
    <t>РП-А-1000</t>
  </si>
  <si>
    <t>TABLENAME=UTBL_OBJ1000368|FIELDS=D_KA1,D_KA2|VALUES=3000118,3000619</t>
  </si>
  <si>
    <t>TABLENAME=UTBL_OBJ1000368|FIELDS=D_KA1,D_KA2|VALUES=3000118,3000620</t>
  </si>
  <si>
    <t>TABLENAME=UTBL_OBJ1000368|FIELDS=D_KA1,D_KA2|VALUES=3000055,3000610</t>
  </si>
  <si>
    <t>TABLENAME=UTBL_OBJ1000368|FIELDS=D_KA1,D_KA2|VALUES=3000055,3000611</t>
  </si>
  <si>
    <t>TABLENAME=UTBL_OBJ1000368|FIELDS=D_KA1,D_KA2|VALUES=3000116,3000618</t>
  </si>
  <si>
    <t>TABLENAME=UTBL_OBJ1000368|FIELDS=D_KA1,D_KA2|VALUES=3000055,3000601</t>
  </si>
  <si>
    <t>ст.12</t>
  </si>
  <si>
    <t>TABLENAME=UTBL_OBJ1000368|FIELDS=D_KA1,D_KA2|VALUES=3000210,3000614</t>
  </si>
  <si>
    <t>TABLENAME=UTBL_OBJ1000368|FIELDS=D_KA1,D_KA2|VALUES=3000210,3000604</t>
  </si>
  <si>
    <t>РМ-А-0400</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</si>
  <si>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</si>
  <si>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</si>
  <si>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</si>
  <si>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</si>
  <si>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TABLENAME=UTBL_OBJ1000368|FIELDS=D_KA1,D_KA2|VALUES=3000643,3000611</t>
  </si>
  <si>
    <t>РМ-А-0200</t>
  </si>
  <si>
    <t>1.1.</t>
  </si>
  <si>
    <t>1.2.</t>
  </si>
  <si>
    <t>1.3.</t>
  </si>
  <si>
    <t>1.4.</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</si>
  <si>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</si>
  <si>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</si>
  <si>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</si>
  <si>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</si>
  <si>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</si>
  <si>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</si>
  <si>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</si>
  <si>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</si>
  <si>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</si>
  <si>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</si>
  <si>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</si>
  <si>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TABLENAME=UTBL_OBJ1000368|FIELDS=D_KA1,D_KA2|VALUES=3000105,3000615</t>
  </si>
  <si>
    <t>Субвенция на осуществление полномочий по первичному воинскому учету на территориях, где отсутствуют военные комиссариаты</t>
  </si>
  <si>
    <t>0203</t>
  </si>
  <si>
    <t xml:space="preserve">Федеральный закон от 24.07.2007 № 198-ФЗ (ред.от 03.03.2008) "О Федеральном бюджете на 2008 год и на плановый период 2009 и 2010 годов"                     </t>
  </si>
  <si>
    <t>ст.50 п.2 п.п.14</t>
  </si>
  <si>
    <t>РМ-А-20001</t>
  </si>
  <si>
    <t>РМ-А-20001001</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</si>
  <si>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</si>
  <si>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</si>
  <si>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</si>
  <si>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</si>
  <si>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</si>
  <si>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</si>
  <si>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</si>
  <si>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</si>
  <si>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</si>
  <si>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решение совета депутатов от 21.12.2006 №32, от 18.12.2006 №43, от 21.12.2006 №59, от 19.12.2006 №48, от 21.12.2006 № 52, от 21.12.2006 №58, от 21.12.2006 №54 от 28.12.2007 № 62; от 24.12.2007 № 79; от 24.12.2007 № 92; от 21.12.2007 № 89; от 28.12.2007 № 102; от 28.12.2007 №108; (с последующими изменениями);</t>
  </si>
  <si>
    <t>Соглашение от 27.11.2008 б/н</t>
  </si>
  <si>
    <t>подп.1 п.19 ст.14</t>
  </si>
  <si>
    <t>0707</t>
  </si>
  <si>
    <t>решение совета депутатов   от 26.12.2007 № 89;  (с последующими изменениями);</t>
  </si>
  <si>
    <t>TABLENAME=UTBL_OBJ1000368|FIELDS=D_KA1,D_KA2|VALUES=3000123,3000608</t>
  </si>
  <si>
    <t>TABLENAME=UTBL_OBJ1000368|FIELDS=D_KA1,D_KA2|VALUES=3000123,3000609</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</si>
  <si>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</si>
  <si>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</si>
  <si>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</si>
  <si>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</si>
  <si>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РМ-А-27002001</t>
  </si>
  <si>
    <t>РМ-А-27002002</t>
  </si>
  <si>
    <t>РМ-А-27002003</t>
  </si>
  <si>
    <t>РМ-А-27004</t>
  </si>
  <si>
    <t>РМ-А-27003001</t>
  </si>
  <si>
    <t>РМ-А-27004001</t>
  </si>
  <si>
    <t>РМ-А-28001</t>
  </si>
  <si>
    <t>выравнивание уровня бюджетной обеспеченности поселений, входящих в состав муниципального района, за счет средств бюджета муниципального района (выравнивание бюджетной обеспеченности поселения из районного фонда финансовой поддержки)</t>
  </si>
  <si>
    <t>РМ-А-28001001</t>
  </si>
  <si>
    <t>РМ-А-33001</t>
  </si>
  <si>
    <t>РМ-А-33002</t>
  </si>
  <si>
    <t>РМ-А-33001001</t>
  </si>
  <si>
    <t>РМ-А-33001002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</si>
  <si>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</si>
  <si>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</si>
  <si>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</si>
  <si>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</si>
  <si>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</si>
  <si>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</si>
  <si>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</si>
  <si>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</si>
  <si>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</si>
  <si>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</si>
  <si>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</si>
  <si>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</si>
  <si>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</si>
  <si>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</si>
  <si>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</si>
  <si>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</si>
  <si>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</si>
  <si>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</si>
  <si>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</si>
  <si>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</si>
  <si>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</si>
  <si>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</si>
  <si>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</si>
  <si>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</si>
  <si>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</si>
  <si>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</si>
  <si>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</si>
  <si>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</si>
  <si>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</si>
  <si>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</si>
  <si>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</si>
  <si>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</si>
  <si>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</si>
  <si>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</si>
  <si>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</si>
  <si>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</si>
  <si>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</si>
  <si>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</si>
  <si>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</si>
  <si>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</si>
  <si>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</si>
  <si>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</si>
  <si>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</si>
  <si>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</si>
  <si>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</si>
  <si>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</si>
  <si>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</si>
  <si>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</si>
  <si>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</si>
  <si>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</si>
  <si>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</si>
  <si>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</si>
  <si>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</si>
  <si>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</si>
  <si>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TABLENAME=UTBL_OBJ1000368|FIELDS=D_KA1,D_KA2|VALUES=3000120,3000616</t>
  </si>
  <si>
    <t>TABLENAME=UTBL_OBJ1000368|FIELDS=D_KA1,D_KA2|VALUES=3000120,3000617</t>
  </si>
  <si>
    <t>РМ-А-36001002</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</si>
  <si>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(мероприятия в области использования, охраны водных объектов и гидротехнических сооружений) (иные закупки товаров, работ и услуг для муниципальных нужд)</t>
  </si>
  <si>
    <t>РМ-Б-1</t>
  </si>
  <si>
    <t>РМ-Б-1001</t>
  </si>
  <si>
    <t>РМ-А-11001</t>
  </si>
  <si>
    <t>РМ-А-11001001</t>
  </si>
  <si>
    <t>TABLENAME=UTBL_OBJ1000368|FIELDS=D_KA1,D_KA2|VALUES=3000112,3000617</t>
  </si>
  <si>
    <t>TABLENAME=UTBL_OBJ1000368|FIELDS=D_KA1,D_KA2|VALUES=3000242,3000614</t>
  </si>
  <si>
    <t>TABLENAME=UTBL_OBJ1000368|FIELDS=D_KA1,D_KA2|VALUES=3000242,3000604</t>
  </si>
  <si>
    <t>РМ-А-1700</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</si>
  <si>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</si>
  <si>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</si>
  <si>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</si>
  <si>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</si>
  <si>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</si>
  <si>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</si>
  <si>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</si>
  <si>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</si>
  <si>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</si>
  <si>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</si>
  <si>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</si>
  <si>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</si>
  <si>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</si>
  <si>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</si>
  <si>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</si>
  <si>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TABLENAME=UTBL_OBJ1000368|FIELDS=D_KA1,D_KA2|VALUES=3000127,3000613</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</si>
  <si>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</si>
  <si>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</si>
  <si>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</si>
  <si>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</si>
  <si>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</si>
  <si>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</si>
  <si>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</si>
  <si>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TABLENAME=UTBL_OBJ1000368|FIELDS=D_KA1,D_KA2|VALUES=3000114,3000622</t>
  </si>
  <si>
    <t>TABLENAME=UTBL_OBJ1000368|FIELDS=D_KA1,D_KA2|VALUES=3000114,3000623</t>
  </si>
  <si>
    <t>TABLENAME=UTBL_OBJ1000368|FIELDS=D_KA1,D_KA2|VALUES=3000114,3000624</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</si>
  <si>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</si>
  <si>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</si>
  <si>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</si>
  <si>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</si>
  <si>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TABLENAME=UTBL_OBJ1000368|FIELDS=D_KA1,D_KA2|VALUES=3000108,3000617</t>
  </si>
  <si>
    <t>TABLENAME=UTBL_OBJ1000368|FIELDS=D_KA1,D_KA2|VALUES=3000108,3000618</t>
  </si>
  <si>
    <t>TABLENAME=UTBL_OBJ1000368|FIELDS=D_KA1,D_KA2|VALUES=3000108,3000619</t>
  </si>
  <si>
    <t>с 01.01.2006г, с 01.01.2007 г., с 01.01.2008 г</t>
  </si>
  <si>
    <t>0310</t>
  </si>
  <si>
    <t>подп.1 п.9 ст.14</t>
  </si>
  <si>
    <t>0801</t>
  </si>
  <si>
    <t>TABLENAME=UTBL_OBJ1000368|FIELDS=D_KA1,D_KA2|VALUES=3000127,3000609</t>
  </si>
  <si>
    <t>РМ-А-2700</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</si>
  <si>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</si>
  <si>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</si>
  <si>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</si>
  <si>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</si>
  <si>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</si>
  <si>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</si>
  <si>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</si>
  <si>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</si>
  <si>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</si>
  <si>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TABLENAME=UTBL_OBJ1000368|FIELDS=D_KA1,D_KA2|VALUES=3000051,3000616</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</si>
  <si>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</si>
  <si>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</si>
  <si>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</si>
  <si>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t>
  </si>
  <si>
    <t>1.</t>
  </si>
  <si>
    <t>1.1.1.</t>
  </si>
  <si>
    <t>1.1.2.</t>
  </si>
  <si>
    <t>1.1.3.</t>
  </si>
  <si>
    <t>1.1.4.</t>
  </si>
  <si>
    <t>1.1.5.</t>
  </si>
  <si>
    <t>1.1.6.</t>
  </si>
  <si>
    <t>1.1.7.</t>
  </si>
  <si>
    <t>1.1.8.</t>
  </si>
  <si>
    <t>1.1.9.</t>
  </si>
  <si>
    <t>1.1.10.</t>
  </si>
  <si>
    <t>1.1.11.</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</si>
  <si>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</si>
  <si>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</si>
  <si>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</si>
  <si>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</si>
  <si>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</si>
  <si>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</si>
  <si>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</si>
  <si>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</si>
  <si>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</si>
  <si>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</si>
  <si>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</si>
  <si>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</si>
  <si>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</si>
  <si>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</si>
  <si>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</si>
  <si>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</si>
  <si>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TABLENAME=UTBL_OBJ1000368|FIELDS=D_KA1,D_KA2|VALUES=3000128,3000604</t>
  </si>
  <si>
    <t>TABLENAME=UTBL_OBJ1000368|FIELDS=D_KA1,D_KA2|VALUES=3000018,3000617</t>
  </si>
  <si>
    <t>TABLENAME=UTBL_OBJ1000368|FIELDS=D_KA1,D_KA2|VALUES=3000018,3000618</t>
  </si>
  <si>
    <t>TABLENAME=UTBL_OBJ1000368|FIELDS=D_KA1,D_KA2|VALUES=3000018,3000619</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</si>
  <si>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</si>
  <si>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</si>
  <si>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</si>
  <si>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</si>
  <si>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TABLENAME=UTBL_OBJ1000368|FIELDS=D_KA1,D_KA2|VALUES=3000271,3000611</t>
  </si>
  <si>
    <t>TABLENAME=UTBL_OBJ1000368|FIELDS=D_KA1,D_KA2|VALUES=3000271,3000613</t>
  </si>
  <si>
    <t>Условно утвержденные расходы</t>
  </si>
  <si>
    <t>9999</t>
  </si>
  <si>
    <t xml:space="preserve">в полном объеме;                    </t>
  </si>
  <si>
    <t xml:space="preserve">в полном объеме;                      </t>
  </si>
  <si>
    <t xml:space="preserve">в полном объеме;                                           </t>
  </si>
  <si>
    <t xml:space="preserve">ст.26.3 п.2 пп.55              </t>
  </si>
  <si>
    <t xml:space="preserve">п.3 абз.2          п.1 абз.3                         </t>
  </si>
  <si>
    <t>со дня официального опубликования, срок не установлен</t>
  </si>
  <si>
    <t>ст.11</t>
  </si>
  <si>
    <t>ст.2, 10</t>
  </si>
  <si>
    <t>п.п 13 п.1 ст.26.3</t>
  </si>
  <si>
    <t>ст.1, 2, 6</t>
  </si>
  <si>
    <t>Постановление Правительства Пермского края от 22.04.2008 N 78-п "О Порядке предоставления бюджетам муниципальных образований Пермского края субсидий из бюджета Пермского края на реализацию мероприятий краевой целевой программы "Предупреждение вредного воздействия вод и обеспечение безопасности гидротехнических сооружений на территории Пермского края на 2008-2012 годы"</t>
  </si>
  <si>
    <t>01.01.2003, срок не установлен</t>
  </si>
  <si>
    <t>с 01.01.2007, срок не установлен</t>
  </si>
  <si>
    <t>2.1.28.</t>
  </si>
  <si>
    <t>TABLENAME=UTBL_OBJ1000368|FIELDS=D_KA1,D_KA2|VALUES=3000310,3000609</t>
  </si>
  <si>
    <t>TABLENAME=UTBL_OBJ1000368|FIELDS=D_KA1,D_KA2|VALUES=3000310,3000610</t>
  </si>
  <si>
    <t>TABLENAME=UTBL_OBJ1000368|FIELDS=D_KA1,D_KA2|VALUES=3000205,3000623</t>
  </si>
  <si>
    <t>TABLENAME=UTBL_OBJ1000368|FIELDS=D_KA1,D_KA2|VALUES=3000205,3000624</t>
  </si>
  <si>
    <t>TABLENAME=UTBL_OBJ1000368|FIELDS=D_KA1,D_KA2|VALUES=3000112,3000624</t>
  </si>
  <si>
    <t>TABLENAME=UTBL_OBJ1000368|FIELDS=D_KA1,D_KA2|VALUES=3000112,3000608</t>
  </si>
  <si>
    <t>TABLENAME=UTBL_OBJ1000368|FIELDS=D_KA1,D_KA2|VALUES=3000112,3000609</t>
  </si>
  <si>
    <t>TABLENAME=UTBL_OBJ1000368|FIELDS=D_KA1,D_KA2|VALUES=3000216,3000622</t>
  </si>
  <si>
    <t>TABLENAME=UTBL_OBJ1000368|FIELDS=D_KA1,D_KA2|VALUES=3000216,3000623</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</si>
  <si>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</si>
  <si>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</si>
  <si>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</si>
  <si>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</si>
  <si>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</si>
  <si>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</si>
  <si>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</si>
  <si>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</si>
  <si>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</si>
  <si>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</si>
  <si>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</si>
  <si>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</si>
  <si>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</si>
  <si>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</si>
  <si>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с 22.03.2010 срок не установлен</t>
  </si>
  <si>
    <t>с 08.10.2003 срок не установлен</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</si>
  <si>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</si>
  <si>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 15,06,2010 срок не установлен</t>
  </si>
  <si>
    <t>РМ-А-02001</t>
  </si>
  <si>
    <t>РМ-А-02002</t>
  </si>
  <si>
    <t>РМ-А-02001001</t>
  </si>
  <si>
    <t>РМ-А-02002001</t>
  </si>
  <si>
    <t>РМ-А-02005</t>
  </si>
  <si>
    <t>РМ-А-02005001</t>
  </si>
  <si>
    <t>.06</t>
  </si>
  <si>
    <t>РМ-А-06001</t>
  </si>
  <si>
    <t>РМ-А-06001001</t>
  </si>
  <si>
    <t>РМ-А-08001</t>
  </si>
  <si>
    <t>TABLENAME=UTBL_OBJ1000368|FIELDS=D_KA1,D_KA2|VALUES=3000310,3000623</t>
  </si>
  <si>
    <t>TABLENAME=UTBL_OBJ1000368|FIELDS=D_KA1,D_KA2|VALUES=3000119,3000613</t>
  </si>
  <si>
    <t>TABLENAME=UTBL_OBJ1000368|FIELDS=D_KA1,D_KA2|VALUES=3000119,3000614</t>
  </si>
  <si>
    <t>TABLENAME=UTBL_OBJ1000368|FIELDS=D_KA1,D_KA2|VALUES=3000119,3000604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</si>
  <si>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</si>
  <si>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</si>
  <si>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Наименование вопроса местного значения, расходного обязательства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</si>
  <si>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</si>
  <si>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и вывоза бытовых отходов и мусора</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</si>
  <si>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</si>
  <si>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</si>
  <si>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</si>
  <si>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</si>
  <si>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</si>
  <si>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</si>
  <si>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TABLENAME=UTBL_OBJ1000368|FIELDS=D_KA1,D_KA2|VALUES=3000113,3000615</t>
  </si>
  <si>
    <t>организация мероприятий межпоселенческого характера по охране окружающей среды</t>
  </si>
  <si>
    <t>TABLENAME=UTBL_OBJ1000368|FIELDS=D_KA1,D_KA2|VALUES=3000109,3000616</t>
  </si>
  <si>
    <t>TABLENAME=UTBL_OBJ1000368|FIELDS=D_KA1,D_KA2|VALUES=3000210,3000613</t>
  </si>
  <si>
    <t>TABLENAME=UTBL_OBJ1000368|FIELDS=D_KA1,D_KA2|VALUES=3000288,3000610</t>
  </si>
  <si>
    <t>TABLENAME=UTBL_OBJ1000368|FIELDS=D_KA1,D_KA2|VALUES=3000288,3000611</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</si>
  <si>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</si>
  <si>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TABLENAME=UTBL_OBJ1000368|FIELDS=D_KA1,D_KA2|VALUES=3000125,3000613</t>
  </si>
  <si>
    <t>TABLENAME=UTBL_OBJ1000368|FIELDS=D_KA1,D_KA2|VALUES=3000125,3000614</t>
  </si>
  <si>
    <t>TABLENAME=UTBL_OBJ1000368|FIELDS=D_KA1,D_KA2|VALUES=3000125,3000604</t>
  </si>
  <si>
    <t>TABLENAME=UTBL_OBJ1000368|FIELDS=D_KA1,D_KA2|VALUES=3000207,3000609</t>
  </si>
  <si>
    <t>TABLENAME=UTBL_OBJ1000368|FIELDS=D_KA1,D_KA2|VALUES=3000207,3000610</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</si>
  <si>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</si>
  <si>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</si>
  <si>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</si>
  <si>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</si>
  <si>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</si>
  <si>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</si>
  <si>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</si>
  <si>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TABLENAME=UTBL_OBJ1000368|FIELDS=D_KA1,D_KA2|VALUES=3000115,3000617</t>
  </si>
  <si>
    <t>TABLENAME=UTBL_OBJ1000368|FIELDS=D_KA1,D_KA2|VALUES=3000115,3000618</t>
  </si>
  <si>
    <t>TABLENAME=UTBL_OBJ1000368|FIELDS=D_KA1,D_KA2|VALUES=3000124,3000622</t>
  </si>
  <si>
    <t>TABLENAME=UTBL_OBJ1000368|FIELDS=D_KA1,D_KA2|VALUES=3000124,3000623</t>
  </si>
  <si>
    <t>TABLENAME=UTBL_OBJ1000368|FIELDS=D_KA1,D_KA2|VALUES=3000124,3000624</t>
  </si>
  <si>
    <t>TABLENAME=UTBL_OBJ1000368|FIELDS=D_KA1,D_KA2|VALUES=3000115,3000619</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</si>
  <si>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</si>
  <si>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</si>
  <si>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</si>
  <si>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</si>
  <si>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</si>
  <si>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</si>
  <si>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</si>
  <si>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</si>
  <si>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TABLENAME=UTBL_OBJ1000368|FIELDS=D_KA1,D_KA2|VALUES=3000216,3000601</t>
  </si>
  <si>
    <t>TABLENAME=UTBL_OBJ1000368|FIELDS=D_KA1,D_KA2|VALUES=3000216,3000615</t>
  </si>
  <si>
    <t>TABLENAME=UTBL_OBJ1000368|FIELDS=D_KA1,D_KA2|VALUES=3000216,3000616</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</si>
  <si>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</si>
  <si>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</si>
  <si>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</si>
  <si>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</si>
  <si>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</si>
  <si>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</si>
  <si>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</si>
  <si>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</si>
  <si>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</si>
  <si>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</si>
  <si>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</si>
  <si>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</si>
  <si>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</si>
  <si>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</si>
  <si>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</si>
  <si>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TABLENAME=UTBL_OBJ1000368|FIELDS=D_KA1,D_KA2|VALUES=3000643,3000613</t>
  </si>
  <si>
    <t>TABLENAME=UTBL_OBJ1000368|FIELDS=D_KA1,D_KA2|VALUES=3000643,3000614</t>
  </si>
  <si>
    <t>TABLENAME=UTBL_OBJ1000368|FIELDS=D_KA1,D_KA2|VALUES=3000643,3000604</t>
  </si>
  <si>
    <t>TABLENAME=UTBL_OBJ1000368|FIELDS=D_KA1,D_KA2|VALUES=3000124,3000608</t>
  </si>
  <si>
    <t>TABLENAME=UTBL_OBJ1000368|FIELDS=D_KA1,D_KA2|VALUES=3000124,3000609</t>
  </si>
  <si>
    <t>TABLENAME=UTBL_OBJ1000368|FIELDS=D_KA1,D_KA2|VALUES=3000118,3000618</t>
  </si>
  <si>
    <t>РМ-В-1</t>
  </si>
  <si>
    <t>2.3.1.</t>
  </si>
  <si>
    <t>TABLENAME=UTBL_OBJ1000368|FIELDS=D_KA1,D_KA2|VALUES=3000132,3000610</t>
  </si>
  <si>
    <t>TABLENAME=UTBL_OBJ1000368|FIELDS=D_KA1,D_KA2|VALUES=3000132,3000611</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</si>
  <si>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</si>
  <si>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</si>
  <si>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</si>
  <si>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</si>
  <si>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</si>
  <si>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TABLENAME=UTBL_OBJ1000368|FIELDS=D_KA1,D_KA2|VALUES=3000125,3000609</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</si>
  <si>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</si>
  <si>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</si>
  <si>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</si>
  <si>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</si>
  <si>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TABLENAME=UTBL_OBJ1000368|FIELDS=D_KA1,D_KA2|VALUES=3000240,3000618</t>
  </si>
  <si>
    <t>TABLENAME=UTBL_OBJ1000368|FIELDS=D_KA1,D_KA2|VALUES=3000105,3000624</t>
  </si>
  <si>
    <t>TABLENAME=UTBL_OBJ1000368|FIELDS=D_KA1,D_KA2|VALUES=3000061,3000624</t>
  </si>
  <si>
    <t>TABLENAME=UTBL_OBJ1000368|FIELDS=D_KA1,D_KA2|VALUES=3000646,3000608</t>
  </si>
  <si>
    <t>TABLENAME=UTBL_OBJ1000368|FIELDS=D_KA1,D_KA2|VALUES=3000646,3000609</t>
  </si>
  <si>
    <t>TABLENAME=UTBL_OBJ1000368|FIELDS=D_KA1,D_KA2|VALUES=3000118,3000622</t>
  </si>
  <si>
    <t>TABLENAME=UTBL_OBJ1000368|FIELDS=D_KA1,D_KA2|VALUES=3000118,3000623</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</si>
  <si>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</si>
  <si>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</si>
  <si>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</si>
  <si>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</si>
  <si>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РП-А-1900</t>
  </si>
  <si>
    <t>TABLENAME=UTBL_OBJ1000368|FIELDS=D_KA1,D_KA2|VALUES=3000111,3000601</t>
  </si>
  <si>
    <t>TABLENAME=UTBL_OBJ1000368|FIELDS=D_KA1,D_KA2|VALUES=3000111,3000615</t>
  </si>
  <si>
    <t>РМ-А-1400</t>
  </si>
  <si>
    <t>TABLENAME=UTBL_OBJ1000368|FIELDS=D_KA1,D_KA2|VALUES=3000240,3000601</t>
  </si>
  <si>
    <t>TABLENAME=UTBL_OBJ1000368|FIELDS=D_KA1,D_KA2|VALUES=3000240,3000615</t>
  </si>
  <si>
    <t>п.3 ст.17</t>
  </si>
  <si>
    <t>пп.7 п.1 ст.15</t>
  </si>
  <si>
    <t>пп.11 п.1 ст.15</t>
  </si>
  <si>
    <t>пп.19.1 п.1 ст.15</t>
  </si>
  <si>
    <t>пп.25 п.1 ст.15</t>
  </si>
  <si>
    <t>п.24 ст.26.3</t>
  </si>
  <si>
    <t>TABLENAME=UTBL_OBJ1000368|FIELDS=D_KA1,D_KA2|VALUES=3000055,3000615</t>
  </si>
  <si>
    <t>TABLENAME=UTBL_OBJ1000368|FIELDS=D_KA1,D_KA2|VALUES=3000055,3000616</t>
  </si>
  <si>
    <t>TABLENAME=UTBL_OBJ1000368|FIELDS=D_KA1,D_KA2|VALUES=3000647,3000601</t>
  </si>
  <si>
    <t>TABLENAME=UTBL_OBJ1000368|FIELDS=D_KA1,D_KA2|VALUES=3000647,3000615</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</si>
  <si>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</si>
  <si>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</si>
  <si>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</si>
  <si>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</si>
  <si>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</si>
  <si>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</si>
  <si>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</si>
  <si>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</si>
  <si>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</si>
  <si>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</si>
  <si>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</si>
  <si>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</si>
  <si>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TABLENAME=UTBL_OBJ1000368|FIELDS=D_KA1,D_KA2|VALUES=3000205,3000601</t>
  </si>
  <si>
    <t>TABLENAME=UTBL_OBJ1000368|FIELDS=D_KA1,D_KA2|VALUES=3000058,3000614</t>
  </si>
  <si>
    <t>TABLENAME=UTBL_OBJ1000368|FIELDS=D_KA1,D_KA2|VALUES=3000058,3000604</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</si>
  <si>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</si>
  <si>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</si>
  <si>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</si>
  <si>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</si>
  <si>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</si>
  <si>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</si>
  <si>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</si>
  <si>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</si>
  <si>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</si>
  <si>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</si>
  <si>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</si>
  <si>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</si>
  <si>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</si>
  <si>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</si>
  <si>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</si>
  <si>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</si>
  <si>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</si>
  <si>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</si>
  <si>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</si>
  <si>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 xml:space="preserve">Закон Пермской области от 30.11.2005  №2741-613"О внесении изменений и дополнений в Закон Пермской области "О бюджете Пермской области на 2006 год"(с последующими изменениями),                                                                 Закон Пермского края от 12.12.2006 №35-КЗ "О бюджете Пермского края на 2007 год" (с последующими изменениями); Закон Пермского края от 26.12.2007 № 169- ПК "О бюджете Пермского края на 2008 год и на плановый период 2009 и 2010 годов"                                                                         </t>
  </si>
  <si>
    <t xml:space="preserve"> Закон Пермского края от 30.03.2007 №47-п «О наделении органов местного самоуправления муниципальных районов и городских округов государственными полномочиями по созданию и организации деятельности административных комиссий»</t>
  </si>
  <si>
    <t>ст.1</t>
  </si>
  <si>
    <t>с 01.01.2006 с01.01.2007</t>
  </si>
  <si>
    <t>TABLENAME=UTBL_OBJ1000368|FIELDS=D_KA1,D_KA2|VALUES=3000221,3000604</t>
  </si>
  <si>
    <t>РМ-А-0600</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</si>
  <si>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</si>
  <si>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</si>
  <si>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</si>
  <si>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</si>
  <si>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</si>
  <si>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</si>
  <si>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</si>
  <si>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</si>
  <si>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</si>
  <si>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</si>
  <si>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</si>
  <si>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TABLENAME=UTBL_OBJ1000368|FIELDS=D_KA1,D_KA2|VALUES=3000056,3000620</t>
  </si>
  <si>
    <t>TABLENAME=UTBL_OBJ1000368|FIELDS=D_KA1,D_KA2|VALUES=3000056,3000622</t>
  </si>
  <si>
    <t>TABLENAME=UTBL_OBJ1000368|FIELDS=D_KA1,D_KA2|VALUES=3000056,3000623</t>
  </si>
  <si>
    <t xml:space="preserve">Реализация мер социальной поддержки по оплате жилищно-коммунальных услуг отдельным категориям граждан, работающих и проживающих в сельской местности </t>
  </si>
  <si>
    <t>Средства на осуществление расходов на обеспечение равной доступности услуг общественного транспорта на территории Пермской области для отдельных категорий граждан, оказание мер социальной поддержки которых относится к ведению Пермской области</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</si>
  <si>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</si>
  <si>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Обеспечение деятельности административных комиссий в соответствии с Законом Пермской области «О наделении органов местного самоуправления муниципальных районов и городских округов государственными полномочиями по созданию и организации деятельности административных комиссий»</t>
  </si>
  <si>
    <t>Реализация районной муниципальной целевой программы "Пожарная безопасность на территории Уинского района"</t>
  </si>
  <si>
    <t>реализация муниципальной целевой программы "Содействие занятости населения Уинского района"</t>
  </si>
  <si>
    <t>Реализация социально-культурных проектов</t>
  </si>
  <si>
    <t>приоритетный региональный проект "Муниципальные дороги"</t>
  </si>
  <si>
    <t>TABLENAME=UTBL_OBJ1000368|FIELDS=D_KA1,D_KA2|VALUES=3000057,3000611</t>
  </si>
  <si>
    <t>2.3.2</t>
  </si>
  <si>
    <t>РМ-В-2</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</si>
  <si>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</si>
  <si>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</si>
  <si>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</si>
  <si>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</si>
  <si>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TABLENAME=UTBL_OBJ1000368|FIELDS=D_KA1,D_KA2|VALUES=3000309,3000617</t>
  </si>
  <si>
    <t>TABLENAME=UTBL_OBJ1000368|FIELDS=D_KA1,D_KA2|VALUES=3000309,3000618</t>
  </si>
  <si>
    <t>TABLENAME=UTBL_OBJ1000368|FIELDS=D_KA1,D_KA2|VALUES=3000060,3000614</t>
  </si>
  <si>
    <t>TABLENAME=UTBL_OBJ1000368|FIELDS=D_KA1,D_KA2|VALUES=3000060,3000604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</si>
  <si>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</si>
  <si>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</si>
  <si>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</si>
  <si>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TABLENAME=UTBL_OBJ1000368|FIELDS=D_KA1,D_KA2|VALUES=3000277,3000620</t>
  </si>
  <si>
    <t>TABLENAME=UTBL_OBJ1000368|FIELDS=D_KA1,D_KA2|VALUES=3000277,3000622</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</si>
  <si>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</si>
  <si>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</si>
  <si>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</si>
  <si>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</si>
  <si>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</si>
  <si>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</si>
  <si>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</si>
  <si>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</si>
  <si>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</si>
  <si>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</si>
  <si>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</si>
  <si>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TABLENAME=UTBL_OBJ1000368|FIELDS=D_KA1,D_KA2|VALUES=3000128,3000614</t>
  </si>
  <si>
    <t>РП-А-2100</t>
  </si>
  <si>
    <t>TABLENAME=UTBL_OBJ1000368|FIELDS=D_KA1,D_KA2|VALUES=3000113,3000601</t>
  </si>
  <si>
    <t>01</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</si>
  <si>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</si>
  <si>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</si>
  <si>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</si>
  <si>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</si>
  <si>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</si>
  <si>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</si>
  <si>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</si>
  <si>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TABLENAME=UTBL_OBJ1000368|FIELDS=D_KA1,D_KA2|VALUES=3000205,3000619</t>
  </si>
  <si>
    <t>TABLENAME=UTBL_OBJ1000368|FIELDS=D_KA1,D_KA2|VALUES=3000205,3000620</t>
  </si>
  <si>
    <t>TABLENAME=UTBL_OBJ1000368|FIELDS=D_KA1,D_KA2|VALUES=3000205,3000622</t>
  </si>
  <si>
    <t>0102, 0104</t>
  </si>
  <si>
    <t>Федеральный закон от 06.10.2006 № 131-ФЗ "Об общих принципах организации местного самоуправления в Российской Федерации"</t>
  </si>
  <si>
    <t>с 01.01.2006 до окончания переходного периода</t>
  </si>
  <si>
    <t>TABLENAME=UTBL_OBJ1000368|FIELDS=D_KA1,D_KA2|VALUES=3000053,3000617</t>
  </si>
  <si>
    <t>TABLENAME=UTBL_OBJ1000368|FIELDS=D_KA1,D_KA2|VALUES=3000053,3000618</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</si>
  <si>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</si>
  <si>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</si>
  <si>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</si>
  <si>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</si>
  <si>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TABLENAME=UTBL_OBJ1000368|FIELDS=D_KA1,D_KA2|VALUES=3000307,3000601</t>
  </si>
  <si>
    <t>TABLENAME=UTBL_OBJ1000368|FIELDS=D_KA1,D_KA2|VALUES=3000308,3000613</t>
  </si>
  <si>
    <t>TABLENAME=UTBL_OBJ1000368|FIELDS=D_KA1,D_KA2|VALUES=3000308,3000614</t>
  </si>
  <si>
    <t>TABLENAME=UTBL_OBJ1000368|FIELDS=D_KA1,D_KA2|VALUES=3000308,3000604</t>
  </si>
  <si>
    <t>TABLENAME=UTBL_OBJ1000368|FIELDS=D_KA1,D_KA2|VALUES=3000308,3000609</t>
  </si>
  <si>
    <t>TABLENAME=UTBL_OBJ1000368|FIELDS=D_KA1,D_KA2|VALUES=3000308,3000610</t>
  </si>
  <si>
    <t>TABLENAME=UTBL_OBJ1000368|FIELDS=D_KA1,D_KA2|VALUES=3000308,3000611</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</si>
  <si>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</si>
  <si>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</si>
  <si>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</si>
  <si>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</si>
  <si>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</si>
  <si>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</si>
  <si>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</si>
  <si>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</si>
  <si>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</si>
  <si>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</si>
  <si>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</si>
  <si>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</si>
  <si>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</si>
  <si>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</si>
  <si>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</si>
  <si>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</si>
  <si>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</si>
  <si>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</si>
  <si>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</si>
  <si>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</si>
  <si>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</si>
  <si>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</si>
  <si>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</si>
  <si>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TABLENAME=UTBL_OBJ1000368|FIELDS=D_KA1,D_KA2|VALUES=3000120,3000609</t>
  </si>
  <si>
    <t>TABLENAME=UTBL_OBJ1000368|FIELDS=D_KA1,D_KA2|VALUES=3000120,3000610</t>
  </si>
  <si>
    <t>TABLENAME=UTBL_OBJ1000368|FIELDS=D_KA1,D_KA2|VALUES=3000120,3000611</t>
  </si>
  <si>
    <t>TABLENAME=UTBL_OBJ1000368|FIELDS=D_KA1,D_KA2|VALUES=3000241,3000616</t>
  </si>
  <si>
    <t>TABLENAME=UTBL_OBJ1000368|FIELDS=D_KA1,D_KA2|VALUES=3000242,3000620</t>
  </si>
  <si>
    <t>TABLENAME=UTBL_OBJ1000368|FIELDS=D_KA1,D_KA2|VALUES=3000242,3000622</t>
  </si>
  <si>
    <t>TABLENAME=UTBL_OBJ1000368|FIELDS=D_KA1,D_KA2|VALUES=3000242,3000623</t>
  </si>
  <si>
    <t>TABLENAME=UTBL_OBJ1000368|FIELDS=D_KA1,D_KA2|VALUES=3000259,3000620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</si>
  <si>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</si>
  <si>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</si>
  <si>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</si>
  <si>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</si>
  <si>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</si>
  <si>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</si>
  <si>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</si>
  <si>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</si>
  <si>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</si>
  <si>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</si>
  <si>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</si>
  <si>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TABLENAME=UTBL_OBJ1000368|FIELDS=D_KA1,D_KA2|VALUES=3000267,3000611</t>
  </si>
  <si>
    <t>TABLENAME=UTBL_OBJ1000368|FIELDS=D_KA1,D_KA2|VALUES=3000267,3000613</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</si>
  <si>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</si>
  <si>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</si>
  <si>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</si>
  <si>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</si>
  <si>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</si>
  <si>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</si>
  <si>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</si>
  <si>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</si>
  <si>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</si>
  <si>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</si>
  <si>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</si>
  <si>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</si>
  <si>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</si>
  <si>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</si>
  <si>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</si>
  <si>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</si>
  <si>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</si>
  <si>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</si>
  <si>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</si>
  <si>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</si>
  <si>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</si>
  <si>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</si>
  <si>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</si>
  <si>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</si>
  <si>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</si>
  <si>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TABLENAME=UTBL_OBJ1000368|FIELDS=D_KA1,D_KA2|VALUES=3000307,3000608</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</si>
  <si>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</si>
  <si>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</si>
  <si>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</si>
  <si>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TABLENAME=UTBL_OBJ1000368|FIELDS=D_KA1,D_KA2|VALUES=3000295,3000609</t>
  </si>
  <si>
    <t>РП-А-0500</t>
  </si>
  <si>
    <t>TABLENAME=UTBL_OBJ1000368|FIELDS=D_KA1,D_KA2|VALUES=3000060,3000609</t>
  </si>
  <si>
    <t>TABLENAME=UTBL_OBJ1000368|FIELDS=D_KA1,D_KA2|VALUES=3000060,3000610</t>
  </si>
  <si>
    <t>1.5.</t>
  </si>
  <si>
    <r>
      <t xml:space="preserve">ИТОГО расходные обязательства поселений </t>
    </r>
    <r>
      <rPr>
        <b/>
        <i/>
        <sz val="8"/>
        <color indexed="8"/>
        <rFont val="Arial"/>
        <family val="2"/>
      </rPr>
      <t>(итог расходов должен соответствовать бланку бюджета)</t>
    </r>
  </si>
  <si>
    <t xml:space="preserve">пп.5 п.1 ст.15    </t>
  </si>
  <si>
    <t xml:space="preserve"> в полном объеме</t>
  </si>
  <si>
    <t>с 13.07.2007, срок не установлен</t>
  </si>
  <si>
    <t>с 24.10.2006, срок не установлен</t>
  </si>
  <si>
    <t>с 02.12.2008, срок не установлен</t>
  </si>
  <si>
    <t>с 01.01.2008 по 31.12.2012</t>
  </si>
  <si>
    <t>с 28.12.2007, срок не установлен</t>
  </si>
  <si>
    <t>организация и осуществление мероприятий межпоселенческого характера по работе с детьми и молодежью</t>
  </si>
  <si>
    <t>TABLENAME=UTBL_OBJ1000368|FIELDS=D_KA1,D_KA2|VALUES=3000051,3000617</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</si>
  <si>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</si>
  <si>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</si>
  <si>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</si>
  <si>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</si>
  <si>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TABLENAME=UTBL_OBJ1000368|FIELDS=D_KA1,D_KA2|VALUES=3000225,3000617</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</si>
  <si>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</si>
  <si>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</si>
  <si>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</si>
  <si>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</si>
  <si>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TABLENAME=UTBL_OBJ1000368|FIELDS=D_KA1,D_KA2|VALUES=3000114,3000608</t>
  </si>
  <si>
    <t>TABLENAME=UTBL_OBJ1000368|FIELDS=D_KA1,D_KA2|VALUES=3000114,3000609</t>
  </si>
  <si>
    <t>TABLENAME=UTBL_OBJ1000368|FIELDS=D_KA1,D_KA2|VALUES=3000114,3000610</t>
  </si>
  <si>
    <t xml:space="preserve">абз.1 пп.3.17 п.3;                   </t>
  </si>
  <si>
    <t>с 01.01.2010 срок не установлен,</t>
  </si>
  <si>
    <t xml:space="preserve">абз.2 пп.3.17 п.3;                    </t>
  </si>
  <si>
    <t xml:space="preserve"> с 01.01.2010 срок не установлен, </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</si>
  <si>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</si>
  <si>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</si>
  <si>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</si>
  <si>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</si>
  <si>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</si>
  <si>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</si>
  <si>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РМ-А-2000</t>
  </si>
  <si>
    <t>РМ-А-2900</t>
  </si>
  <si>
    <t>РМ-В-3</t>
  </si>
  <si>
    <t>РМ-В-4</t>
  </si>
  <si>
    <t>РМ-В-19</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</si>
  <si>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</si>
  <si>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</si>
  <si>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</si>
  <si>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</si>
  <si>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</si>
  <si>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TABLENAME=UTBL_OBJ1000368|FIELDS=D_KA1,D_KA2|VALUES=3000127,3000610</t>
  </si>
  <si>
    <t>TABLENAME=UTBL_OBJ1000368|FIELDS=D_KA1,D_KA2|VALUES=3000127,3000611</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</si>
  <si>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</si>
  <si>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</si>
  <si>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</si>
  <si>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</si>
  <si>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</si>
  <si>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</si>
  <si>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</si>
  <si>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</si>
  <si>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</si>
  <si>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</si>
  <si>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</si>
  <si>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</si>
  <si>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</si>
  <si>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</si>
  <si>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</si>
  <si>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</si>
  <si>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</si>
  <si>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</si>
  <si>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</si>
  <si>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</si>
  <si>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</si>
  <si>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гр.16</t>
  </si>
  <si>
    <t>гр.17</t>
  </si>
  <si>
    <t>гр.18</t>
  </si>
  <si>
    <t>гр.19</t>
  </si>
  <si>
    <t>29</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</si>
  <si>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</si>
  <si>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</si>
  <si>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</si>
  <si>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</si>
  <si>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</si>
  <si>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</si>
  <si>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</si>
  <si>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</si>
  <si>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</si>
  <si>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</si>
  <si>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</si>
  <si>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</si>
  <si>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РП-А-2800</t>
  </si>
  <si>
    <t>TABLENAME=UTBL_OBJ1000368|FIELDS=D_KA1,D_KA2|VALUES=3000120,3000601</t>
  </si>
  <si>
    <t>TABLENAME=UTBL_OBJ1000368|FIELDS=D_KA1,D_KA2|VALUES=3000120,3000615</t>
  </si>
  <si>
    <t>TABLENAME=UTBL_OBJ1000368|FIELDS=D_KA1,D_KA2|VALUES=3000060,3000611</t>
  </si>
  <si>
    <t>TABLENAME=UTBL_OBJ1000368|FIELDS=D_KA1,D_KA2|VALUES=3000060,3000613</t>
  </si>
  <si>
    <t>TABLENAME=UTBL_OBJ1000368|FIELDS=D_KA1,D_KA2|VALUES=3000052,3000601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</si>
  <si>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(софинансирование краевойцелевой программы "Предупреждение вредного воздействия вод и обеспечение безопасности гидротехнических сооружений на территории Пермского края на 2008-2012 годы") (иные закупки товаров, работ и услуг для муниципальных нужд)</t>
  </si>
  <si>
    <t>РМ-А-36001001</t>
  </si>
  <si>
    <t>РМ-В-1001</t>
  </si>
  <si>
    <t>РМ-В-1002</t>
  </si>
  <si>
    <t>РМ-В-1003</t>
  </si>
  <si>
    <t>РМ-В-3001</t>
  </si>
  <si>
    <t>РМ-В-4001</t>
  </si>
  <si>
    <t xml:space="preserve">Предоставление мер социальной поддержки учащимся из малоимущих семей </t>
  </si>
  <si>
    <t xml:space="preserve">Закон Пермского края  от 01.06.2010 №628-ПК "О социальной поддержке педагогических работников образовательных учреждений, работающих и прживающих в сельской местности и поселках городского типа (рабочих поселках), по оплате жилищно-коммунальных услуг; </t>
  </si>
  <si>
    <t xml:space="preserve">в полном объеме;                  </t>
  </si>
  <si>
    <t xml:space="preserve">с 17.06.2010 срок не установлен, </t>
  </si>
  <si>
    <t>с 01.01.2008, срок не установлен</t>
  </si>
  <si>
    <t>с 01.01.2009, срок не установлен</t>
  </si>
  <si>
    <t>с 23.09.2010, срок не установлен</t>
  </si>
  <si>
    <t>с 01.01.2010, срок не установлен</t>
  </si>
  <si>
    <t>с 01.01.2006, срок не установлен</t>
  </si>
  <si>
    <t>с 01.01.2011 по 31.12.2012</t>
  </si>
  <si>
    <t>с 12.11.2007, срок не установлен</t>
  </si>
  <si>
    <t>с 21.11.2008, срок не установлен</t>
  </si>
  <si>
    <t>с 22.03.2010, срок не установлен</t>
  </si>
  <si>
    <t>с 01.11.2009, срок не установлен</t>
  </si>
  <si>
    <t>с 18.10.1999, срок не установлен</t>
  </si>
  <si>
    <t xml:space="preserve">ст.18;                         </t>
  </si>
  <si>
    <t>с 09.09.1996, срок не установлен</t>
  </si>
  <si>
    <t>с 26.09.2008, срок не установлен</t>
  </si>
  <si>
    <t>с 29.12.2006, срок не установлен</t>
  </si>
  <si>
    <t>с 27.03.2007, срок не установлен</t>
  </si>
  <si>
    <t>с 15.01.2008, срок не установлен</t>
  </si>
  <si>
    <t>в полном объеме</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</si>
  <si>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</si>
  <si>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</si>
  <si>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</si>
  <si>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</si>
  <si>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</si>
  <si>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</si>
  <si>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</si>
  <si>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</si>
  <si>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</si>
  <si>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</si>
  <si>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</si>
  <si>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</si>
  <si>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</si>
  <si>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</si>
  <si>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</si>
  <si>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</si>
  <si>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РМ-В</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</si>
  <si>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</si>
  <si>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</si>
  <si>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</si>
  <si>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</si>
  <si>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</si>
  <si>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</si>
  <si>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</si>
  <si>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</si>
  <si>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</si>
  <si>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</si>
  <si>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</si>
  <si>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</si>
  <si>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</si>
  <si>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</si>
  <si>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</si>
  <si>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</si>
  <si>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</si>
  <si>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</si>
  <si>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</si>
  <si>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</si>
  <si>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</si>
  <si>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</si>
  <si>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</si>
  <si>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</si>
  <si>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РМ-А-1900</t>
  </si>
  <si>
    <t>TABLENAME=UTBL_OBJ1000368|FIELDS=D_KA1,D_KA2|VALUES=3000250,3000601</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</si>
  <si>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</si>
  <si>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</si>
  <si>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</si>
  <si>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</si>
  <si>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</si>
  <si>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Постановление правительства Пермского края от 29.06.2007 № 124-п,       Закон Законодательного Собрания Пермской области от 30.11.2004 №1845-395 "О социальной поддержке отдельных категорий граждан, работающих и проживающих в сельской местности и поселках городского типа по оплате жилищно-коммунальных услуг" (в редакции от 24.12.2007), Постановление Правительства Пермского края  от 27.04.2007     № 77п</t>
  </si>
  <si>
    <t>TABLENAME=UTBL_OBJ1000368|FIELDS=D_KA1,D_KA2|VALUES=3000259,3000617</t>
  </si>
  <si>
    <t>TABLENAME=UTBL_OBJ1000368|FIELDS=D_KA1,D_KA2|VALUES=3000259,3000618</t>
  </si>
  <si>
    <t>TABLENAME=UTBL_OBJ1000368|FIELDS=D_KA1,D_KA2|VALUES=3000259,3000619</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</si>
  <si>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</si>
  <si>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</si>
  <si>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</si>
  <si>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</si>
  <si>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TABLENAME=UTBL_OBJ1000368|FIELDS=D_KA1,D_KA2|VALUES=3000118,3000624</t>
  </si>
  <si>
    <t>TABLENAME=UTBL_OBJ1000368|FIELDS=D_KA1,D_KA2|VALUES=3000118,3000608</t>
  </si>
  <si>
    <t>TABLENAME=UTBL_OBJ1000368|FIELDS=D_KA1,D_KA2|VALUES=3000309,3000616</t>
  </si>
  <si>
    <t>TABLENAME=UTBL_OBJ1000368|FIELDS=D_KA1,D_KA2|VALUES=3000205,3000615</t>
  </si>
  <si>
    <t>TABLENAME=UTBL_OBJ1000368|FIELDS=D_KA1,D_KA2|VALUES=3000309,3000604</t>
  </si>
  <si>
    <t>TABLENAME=UTBL_OBJ1000368|FIELDS=D_KA1,D_KA2|VALUES=3000310,3000601</t>
  </si>
  <si>
    <t>TABLENAME=UTBL_OBJ1000368|FIELDS=D_KA1,D_KA2|VALUES=3000310,3000615</t>
  </si>
  <si>
    <t>TABLENAME=UTBL_OBJ1000368|FIELDS=D_KA1,D_KA2|VALUES=3000271,3000619</t>
  </si>
  <si>
    <t>TABLENAME=UTBL_OBJ1000368|FIELDS=D_KA1,D_KA2|VALUES=3000271,3000620</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</si>
  <si>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</si>
  <si>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</si>
  <si>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</si>
  <si>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</si>
  <si>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</si>
  <si>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</si>
  <si>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</si>
  <si>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</si>
  <si>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TABLENAME=UTBL_OBJ1000368|FIELDS=D_KA1,D_KA2|VALUES=3000643,3000615</t>
  </si>
  <si>
    <t>TABLENAME=UTBL_OBJ1000368|FIELDS=D_KA1,D_KA2|VALUES=3000105,3000604</t>
  </si>
  <si>
    <t>РП-А-1400</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</si>
  <si>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</si>
  <si>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</si>
  <si>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</si>
  <si>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</si>
  <si>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</si>
  <si>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</si>
  <si>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</si>
  <si>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</si>
  <si>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TABLENAME=UTBL_OBJ1000368|FIELDS=D_KA1,D_KA2|VALUES=3000109,3000624</t>
  </si>
  <si>
    <t>TABLENAME=UTBL_OBJ1000368|FIELDS=D_KA1,D_KA2|VALUES=3000109,3000608</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</si>
  <si>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</si>
  <si>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TABLENAME=UTBL_OBJ1000368|FIELDS=D_KA1,D_KA2|VALUES=3000277,3000614</t>
  </si>
  <si>
    <t>TABLENAME=UTBL_OBJ1000368|FIELDS=D_KA1,D_KA2|VALUES=3000277,3000604</t>
  </si>
  <si>
    <t>РМ-А-1300</t>
  </si>
  <si>
    <t>с 01.01.2012, срок не установлен</t>
  </si>
  <si>
    <t>Закон Пермского края от 12.03.2010 N 587-ПК (ред. от 28.08.2012) "О регулировании отдельных вопросов в сфере образования Пермского края" (принят ЗС ПК 18.02.2010)</t>
  </si>
  <si>
    <t>РМ-А-33002001</t>
  </si>
  <si>
    <t>РМ-А-34001</t>
  </si>
  <si>
    <t>РМ-А-08002</t>
  </si>
  <si>
    <t>РМ-А-08001001</t>
  </si>
  <si>
    <t>РМ-А-08001002</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</si>
  <si>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</si>
  <si>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</si>
  <si>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</si>
  <si>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</si>
  <si>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</si>
  <si>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</si>
  <si>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TABLENAME=UTBL_OBJ1000368|FIELDS=D_KA1,D_KA2|VALUES=3000111,3000623</t>
  </si>
  <si>
    <t>TABLENAME=UTBL_OBJ1000368|FIELDS=D_KA1,D_KA2|VALUES=3000111,3000624</t>
  </si>
  <si>
    <t>РМ-В-18</t>
  </si>
  <si>
    <t>Обеспечение хранения, комплектования, учета и использования архивных документов государственной части документов архивного фонда</t>
  </si>
  <si>
    <t>РМ-В-21</t>
  </si>
  <si>
    <t>РМ-В-22</t>
  </si>
  <si>
    <t>TABLENAME=UTBL_OBJ1000368|FIELDS=D_KA1,D_KA2|VALUES=3000127,3000616</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</si>
  <si>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</si>
  <si>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</si>
  <si>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</si>
  <si>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</si>
  <si>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</si>
  <si>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</si>
  <si>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</si>
  <si>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</si>
  <si>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</si>
  <si>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</si>
  <si>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</si>
  <si>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</si>
  <si>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</si>
  <si>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</si>
  <si>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</si>
  <si>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</si>
  <si>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</si>
  <si>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</si>
  <si>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</si>
  <si>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</si>
  <si>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</si>
  <si>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TABLENAME=UTBL_OBJ1000368|FIELDS=D_KA1,D_KA2|VALUES=3000113,3000616</t>
  </si>
  <si>
    <t>TABLENAME=UTBL_OBJ1000368|FIELDS=D_KA1,D_KA2|VALUES=3000113,3000617</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</si>
  <si>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</si>
  <si>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</si>
  <si>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</si>
  <si>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</si>
  <si>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</si>
  <si>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</si>
  <si>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</si>
  <si>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</si>
  <si>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</si>
  <si>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</si>
  <si>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</si>
  <si>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</si>
  <si>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</si>
  <si>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</si>
  <si>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</si>
  <si>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</si>
  <si>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</si>
  <si>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TABLENAME=UTBL_OBJ1000368|FIELDS=D_KA1,D_KA2|VALUES=3000288,3000624</t>
  </si>
  <si>
    <t>TABLENAME=UTBL_OBJ1000368|FIELDS=D_KA1,D_KA2|VALUES=3000288,3000608</t>
  </si>
  <si>
    <t>TABLENAME=UTBL_OBJ1000368|FIELDS=D_KA1,D_KA2|VALUES=3000205,3000616</t>
  </si>
  <si>
    <t>РМ-В-8</t>
  </si>
  <si>
    <t>РМ-В-9</t>
  </si>
  <si>
    <t>TABLENAME=UTBL_OBJ1000368|FIELDS=D_KA1,D_KA2|VALUES=3000229,3000622</t>
  </si>
  <si>
    <t>TABLENAME=UTBL_OBJ1000368|FIELDS=D_KA1,D_KA2|VALUES=3000229,3000623</t>
  </si>
  <si>
    <t>в полном объеме;</t>
  </si>
  <si>
    <t>TABLENAME=UTBL_OBJ1000368|FIELDS=D_KA1,D_KA2|VALUES=3000127,3000601</t>
  </si>
  <si>
    <t>TABLENAME=UTBL_OBJ1000368|FIELDS=D_KA1,D_KA2|VALUES=3000127,3000615</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</si>
  <si>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</si>
  <si>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</si>
  <si>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</si>
  <si>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</si>
  <si>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</si>
  <si>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TABLENAME=UTBL_OBJ1000368|FIELDS=D_KA1,D_KA2|VALUES=3000221,3000614</t>
  </si>
  <si>
    <t>РМ-А-3100</t>
  </si>
  <si>
    <t xml:space="preserve">п.п.9 п.2, п.6 ст.26.3;           </t>
  </si>
  <si>
    <t xml:space="preserve"> с 11.01.2007, срок не установлен</t>
  </si>
  <si>
    <t>2.1.14.</t>
  </si>
  <si>
    <t>2.1.15.</t>
  </si>
  <si>
    <t>2.1.16.</t>
  </si>
  <si>
    <t>2.1.17.</t>
  </si>
  <si>
    <t>2.1.18.</t>
  </si>
  <si>
    <t>2.1.19.</t>
  </si>
  <si>
    <t>2.1.20.</t>
  </si>
  <si>
    <t>2.1.21.</t>
  </si>
  <si>
    <t>TABLENAME=UTBL_OBJ1000368|FIELDS=D_KA1,D_KA2|VALUES=3000210,3000620</t>
  </si>
  <si>
    <t>TABLENAME=UTBL_OBJ1000368|FIELDS=D_KA1,D_KA2|VALUES=3000210,3000622</t>
  </si>
  <si>
    <t>TABLENAME=UTBL_OBJ1000368|FIELDS=D_KA1,D_KA2|VALUES=3000121,3000610</t>
  </si>
  <si>
    <t>TABLENAME=UTBL_OBJ1000368|FIELDS=D_KA1,D_KA2|VALUES=3000107,3000613</t>
  </si>
  <si>
    <t>TABLENAME=UTBL_OBJ1000368|FIELDS=D_KA1,D_KA2|VALUES=3000133,3000622</t>
  </si>
  <si>
    <t>TABLENAME=UTBL_OBJ1000368|FIELDS=D_KA1,D_KA2|VALUES=3000133,3000623</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</si>
  <si>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</si>
  <si>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</si>
  <si>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TABLENAME=UTBL_OBJ1000368|FIELDS=D_KA1,D_KA2|VALUES=3000048,3000608</t>
  </si>
  <si>
    <t>TABLENAME=UTBL_OBJ1000368|FIELDS=D_KA1,D_KA2|VALUES=3000048,3000609</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</si>
  <si>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</si>
  <si>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</si>
  <si>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</si>
  <si>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</si>
  <si>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</si>
  <si>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</si>
  <si>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</si>
  <si>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</si>
  <si>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</si>
  <si>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</si>
  <si>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</si>
  <si>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TABLENAME=UTBL_OBJ1000368|FIELDS=D_KA1,D_KA2|VALUES=3000047,3000615</t>
  </si>
  <si>
    <t>TABLENAME=UTBL_OBJ1000368|FIELDS=D_KA1,D_KA2|VALUES=3000047,3000616</t>
  </si>
  <si>
    <t>TABLENAME=UTBL_OBJ1000368|FIELDS=D_KA1,D_KA2|VALUES=3000307,3000615</t>
  </si>
  <si>
    <t>TABLENAME=UTBL_OBJ1000368|FIELDS=D_KA1,D_KA2|VALUES=3000048,3000610</t>
  </si>
  <si>
    <t>TABLENAME=UTBL_OBJ1000368|FIELDS=D_KA1,D_KA2|VALUES=3000048,3000611</t>
  </si>
  <si>
    <t>2.3.10.</t>
  </si>
  <si>
    <t>РМ-В-10</t>
  </si>
  <si>
    <t>2.3.11.</t>
  </si>
  <si>
    <t>РМ-В-11</t>
  </si>
  <si>
    <t>2.3.12.</t>
  </si>
  <si>
    <t>РМ-В-12</t>
  </si>
  <si>
    <t>2.3.13.</t>
  </si>
  <si>
    <t>РМ-В-13</t>
  </si>
  <si>
    <t>РМ-В-14</t>
  </si>
  <si>
    <t>РМ-В-16</t>
  </si>
  <si>
    <t>РМ-В-17</t>
  </si>
  <si>
    <t>РМ-А-18001</t>
  </si>
  <si>
    <t>РМ-А-18002</t>
  </si>
  <si>
    <t>РМ-А-18001001</t>
  </si>
  <si>
    <t xml:space="preserve">Организация оздоровления и отдыха детей </t>
  </si>
  <si>
    <t>РМ-А-18006001</t>
  </si>
  <si>
    <t>РМ-А-18007001</t>
  </si>
  <si>
    <t>РМ-А-18007002</t>
  </si>
  <si>
    <t>РМ-А-18007003</t>
  </si>
  <si>
    <t>п.1 ст.3</t>
  </si>
  <si>
    <t>0102</t>
  </si>
  <si>
    <t>0103</t>
  </si>
  <si>
    <t>0709</t>
  </si>
  <si>
    <t>0804</t>
  </si>
  <si>
    <t>1101</t>
  </si>
  <si>
    <t>0113</t>
  </si>
  <si>
    <t>0111</t>
  </si>
  <si>
    <t>1001</t>
  </si>
  <si>
    <t>1301</t>
  </si>
  <si>
    <t>0107</t>
  </si>
  <si>
    <t>0106</t>
  </si>
  <si>
    <t>1202</t>
  </si>
  <si>
    <t>0502</t>
  </si>
  <si>
    <t>0409</t>
  </si>
  <si>
    <t xml:space="preserve">Итогорасходных обязательств муниципальных районов(итог расходов должен соответствовать бланку бюджета)в </t>
  </si>
  <si>
    <t>0408</t>
  </si>
  <si>
    <t>0603</t>
  </si>
  <si>
    <t>0701</t>
  </si>
  <si>
    <t>0702</t>
  </si>
  <si>
    <t>1401</t>
  </si>
  <si>
    <t>0405</t>
  </si>
  <si>
    <t>0412</t>
  </si>
  <si>
    <t>1004</t>
  </si>
  <si>
    <t>TABLENAME=UTBL_OBJ1000368|FIELDS=D_KA1,D_KA2|VALUES=3000227,3000620</t>
  </si>
  <si>
    <t>TABLENAME=UTBL_OBJ1000368|FIELDS=D_KA1,D_KA2|VALUES=3000227,3000622</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</si>
  <si>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</si>
  <si>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</si>
  <si>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</si>
  <si>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</si>
  <si>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</si>
  <si>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</si>
  <si>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</si>
  <si>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</si>
  <si>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TABLENAME=UTBL_OBJ1000368|FIELDS=D_KA1,D_KA2|VALUES=3000122,3000619</t>
  </si>
  <si>
    <t>TABLENAME=UTBL_OBJ1000368|FIELDS=D_KA1,D_KA2|VALUES=3000242,3000611</t>
  </si>
  <si>
    <t>TABLENAME=UTBL_OBJ1000368|FIELDS=D_KA1,D_KA2|VALUES=3000242,3000613</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</si>
  <si>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</si>
  <si>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</si>
  <si>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</si>
  <si>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</si>
  <si>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</si>
  <si>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</si>
  <si>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</si>
  <si>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</si>
  <si>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</si>
  <si>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</si>
  <si>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</si>
  <si>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</si>
  <si>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</si>
  <si>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</si>
  <si>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</si>
  <si>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TABLENAME=UTBL_OBJ1000368|FIELDS=D_KA1,D_KA2|VALUES=3000057,3000610</t>
  </si>
  <si>
    <t>TABLENAME=UTBL_OBJ1000368|FIELDS=D_KA1,D_KA2|VALUES=3000131,3000604</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</si>
  <si>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</si>
  <si>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</si>
  <si>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</si>
  <si>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</si>
  <si>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</si>
  <si>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</si>
  <si>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</si>
  <si>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</si>
  <si>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</si>
  <si>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</si>
  <si>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</si>
  <si>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</si>
  <si>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</si>
  <si>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</si>
  <si>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</si>
  <si>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</si>
  <si>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</si>
  <si>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</si>
  <si>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</si>
  <si>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</si>
  <si>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</si>
  <si>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</si>
  <si>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</si>
  <si>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</si>
  <si>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</si>
  <si>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</si>
  <si>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TABLENAME=UTBL_OBJ1000368|FIELDS=D_KA1,D_KA2|VALUES=3000116,3000619</t>
  </si>
  <si>
    <t>TABLENAME=UTBL_OBJ1000368|FIELDS=D_KA1,D_KA2|VALUES=3000116,3000620</t>
  </si>
  <si>
    <t>TABLENAME=UTBL_OBJ1000368|FIELDS=D_KA1,D_KA2|VALUES=3000116,3000622</t>
  </si>
  <si>
    <t>TABLENAME=UTBL_OBJ1000368|FIELDS=D_KA1,D_KA2|VALUES=3000250,3000609</t>
  </si>
  <si>
    <t>TABLENAME=UTBL_OBJ1000368|FIELDS=D_KA1,D_KA2|VALUES=3000250,3000610</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</si>
  <si>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</si>
  <si>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</si>
  <si>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</si>
  <si>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</si>
  <si>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</si>
  <si>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TABLENAME=UTBL_OBJ1000368|FIELDS=D_KA1,D_KA2|VALUES=3000055,3000619</t>
  </si>
  <si>
    <t>TABLENAME=UTBL_OBJ1000368|FIELDS=D_KA1,D_KA2|VALUES=3000051,3000608</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</si>
  <si>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</si>
  <si>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</si>
  <si>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</si>
  <si>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</si>
  <si>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</si>
  <si>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</si>
  <si>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</si>
  <si>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</si>
  <si>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</si>
  <si>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</si>
  <si>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</si>
  <si>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</si>
  <si>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</si>
  <si>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</si>
  <si>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</si>
  <si>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</si>
  <si>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</si>
  <si>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</si>
  <si>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</si>
  <si>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</si>
  <si>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</si>
  <si>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</si>
  <si>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</si>
  <si>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</si>
  <si>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</si>
  <si>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</si>
  <si>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</si>
  <si>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</si>
  <si>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</si>
  <si>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</si>
  <si>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</si>
  <si>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</si>
  <si>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</si>
  <si>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</si>
  <si>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</si>
  <si>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</si>
  <si>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2.1.</t>
  </si>
  <si>
    <t>2.1.2.</t>
  </si>
  <si>
    <t>2.1.3.</t>
  </si>
  <si>
    <t>2.1.4.</t>
  </si>
  <si>
    <t>2.1.5.</t>
  </si>
  <si>
    <t>2.1.6.</t>
  </si>
  <si>
    <t>2.1.7.</t>
  </si>
  <si>
    <t>2.1.8.</t>
  </si>
  <si>
    <t>2.1.9.</t>
  </si>
  <si>
    <t>2.1.10.</t>
  </si>
  <si>
    <t>2.1.11.</t>
  </si>
  <si>
    <t>2.1.12.</t>
  </si>
  <si>
    <t>2.1.13.</t>
  </si>
  <si>
    <t>TABLENAME=UTBL_OBJ1000368|FIELDS=D_KA1,D_KA2|VALUES=3000122,3000620</t>
  </si>
  <si>
    <t>TABLENAME=UTBL_OBJ1000368|FIELDS=D_KA1,D_KA2|VALUES=3000122,3000622</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</si>
  <si>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</si>
  <si>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</si>
  <si>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</si>
  <si>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</si>
  <si>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</si>
  <si>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</si>
  <si>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</si>
  <si>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</si>
  <si>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1.1.12.</t>
  </si>
  <si>
    <t>1.1.13.</t>
  </si>
  <si>
    <t>1.1.14.</t>
  </si>
  <si>
    <t>РМ-А-08001003</t>
  </si>
  <si>
    <t>формирование, утверждение, исполнение бюджета муниципального района, контроль за исполнением данного бюджета (руководитель контрольно-счетной палаты муниципального образования)</t>
  </si>
  <si>
    <t>РМ-А-08002001</t>
  </si>
  <si>
    <t>РМ-А-1000001</t>
  </si>
  <si>
    <t>РМ-А-12001</t>
  </si>
  <si>
    <t>РМ-А-12001001</t>
  </si>
  <si>
    <t>РМ-А-13001</t>
  </si>
  <si>
    <t>РМ-А-13001001</t>
  </si>
  <si>
    <t>организация мероприятий межпоселенческого характера по охране окружающей среды (природоохранные мероприятия)</t>
  </si>
  <si>
    <t>РМ-А-17001</t>
  </si>
  <si>
    <t>РМ-А-17001001</t>
  </si>
  <si>
    <t>организация утилизации и переработки бытовых и промышленных отходов(обслуживание и содержание места размещения бытовых отходов и строительного мусора у автодороги "Уинское-Салаваты")</t>
  </si>
  <si>
    <t>2.3.3.</t>
  </si>
  <si>
    <t>2.3.4.</t>
  </si>
  <si>
    <t>2.3.8.</t>
  </si>
  <si>
    <t>2.3.16.</t>
  </si>
  <si>
    <t>2.3.18.</t>
  </si>
  <si>
    <t>ст.7</t>
  </si>
  <si>
    <t xml:space="preserve"> 08.10.2003 срок не установлен</t>
  </si>
  <si>
    <t>TABLENAME=UTBL_OBJ1000368|FIELDS=D_KA1,D_KA2|VALUES=3000108,3000609</t>
  </si>
  <si>
    <t>TABLENAME=UTBL_OBJ1000368|FIELDS=D_KA1,D_KA2|VALUES=3000307,3000624</t>
  </si>
  <si>
    <t>TABLENAME=UTBL_OBJ1000368|FIELDS=D_KA1,D_KA2|VALUES=3000309,3000601</t>
  </si>
  <si>
    <t>TABLENAME=UTBL_OBJ1000368|FIELDS=D_KA1,D_KA2|VALUES=3000309,3000615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</si>
  <si>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</si>
  <si>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</si>
  <si>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</si>
  <si>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</si>
  <si>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</si>
  <si>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</si>
  <si>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</si>
  <si>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</si>
  <si>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</si>
  <si>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</si>
  <si>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</si>
  <si>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</si>
  <si>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</si>
  <si>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</si>
  <si>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</si>
  <si>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TABLENAME=UTBL_OBJ1000368|FIELDS=D_KA1,D_KA2|VALUES=3000250,3000604</t>
  </si>
  <si>
    <t>РМ-А-2100</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</si>
  <si>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</si>
  <si>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</si>
  <si>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</si>
  <si>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</si>
  <si>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</si>
  <si>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</si>
  <si>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</si>
  <si>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</si>
  <si>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</si>
  <si>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TABLENAME=UTBL_OBJ1000368|FIELDS=D_KA1,D_KA2|VALUES=3000049,3000615</t>
  </si>
  <si>
    <t>TABLENAME=UTBL_OBJ1000368|FIELDS=D_KA1,D_KA2|VALUES=3000050,3000601</t>
  </si>
  <si>
    <t>TABLENAME=UTBL_OBJ1000368|FIELDS=D_KA1,D_KA2|VALUES=3000647,3000614</t>
  </si>
  <si>
    <t>TABLENAME=UTBL_OBJ1000368|FIELDS=D_KA1,D_KA2|VALUES=3000647,3000604</t>
  </si>
  <si>
    <t>TABLENAME=UTBL_OBJ1000368|FIELDS=D_KA1,D_KA2|VALUES=3000267,3000614</t>
  </si>
  <si>
    <t>TABLENAME=UTBL_OBJ1000368|FIELDS=D_KA1,D_KA2|VALUES=3000267,3000604</t>
  </si>
  <si>
    <t>РМ-А-2400</t>
  </si>
  <si>
    <t xml:space="preserve">в полном объеме;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</si>
  <si>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</si>
  <si>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</si>
  <si>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</si>
  <si>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TABLENAME=UTBL_OBJ1000368|FIELDS=D_KA1,D_KA2|VALUES=3000124,3000620</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</si>
  <si>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</si>
  <si>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</si>
  <si>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</si>
  <si>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</si>
  <si>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с 01.01.2011, срок не установлен</t>
  </si>
  <si>
    <t>TABLENAME=UTBL_OBJ1000368|FIELDS=D_KA1,D_KA2|VALUES=3000119,3000611</t>
  </si>
  <si>
    <t>Соглашения б/н от 12.05.2008, от 22.10.2008  "О передаче полномочий по решению вопроса местного значения"</t>
  </si>
  <si>
    <t>1.3.1</t>
  </si>
  <si>
    <t>1.3.2</t>
  </si>
  <si>
    <t>1.3.3</t>
  </si>
  <si>
    <t>1.3.4</t>
  </si>
  <si>
    <t>1.3.5</t>
  </si>
  <si>
    <t>1.3.6</t>
  </si>
  <si>
    <t>1.3.7</t>
  </si>
  <si>
    <t>1.3.8</t>
  </si>
  <si>
    <t>1.3.9</t>
  </si>
  <si>
    <t>TABLENAME=UTBL_OBJ1000368|FIELDS=D_KA1,D_KA2|VALUES=3000114,3000614</t>
  </si>
  <si>
    <t>TABLENAME=UTBL_OBJ1000368|FIELDS=D_KA1,D_KA2|VALUES=3000114,3000604</t>
  </si>
  <si>
    <t>РП-А-2300</t>
  </si>
  <si>
    <t>Нормативные правовые акты, договоры, соглашения Российской Федерации</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</si>
  <si>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</si>
  <si>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</si>
  <si>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</si>
  <si>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</si>
  <si>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</si>
  <si>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</si>
  <si>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</si>
  <si>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</si>
  <si>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РМ-В-5</t>
  </si>
  <si>
    <t>2.3.6.</t>
  </si>
  <si>
    <t>РМ-В-6</t>
  </si>
  <si>
    <t>2.3.7.</t>
  </si>
  <si>
    <t>РМ-В-7</t>
  </si>
  <si>
    <t>с 30.06.1999, срок не установлен</t>
  </si>
  <si>
    <t>с 16.08.1995, не установлен</t>
  </si>
  <si>
    <t>РМ-А-34001001</t>
  </si>
  <si>
    <t>РМ-А-35001</t>
  </si>
  <si>
    <t>РМ-А-36001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</si>
  <si>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</si>
  <si>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</si>
  <si>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</si>
  <si>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</si>
  <si>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</si>
  <si>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</si>
  <si>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</si>
  <si>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</si>
  <si>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</si>
  <si>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</si>
  <si>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</si>
  <si>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</si>
  <si>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</si>
  <si>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</si>
  <si>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Постановление главы Уинского муниципального района от 19.10.2012 № 597 "Об утверждении расчетных показателей по расходам бюджета Уинского муниципального района на 2013 год и плановый период 2014-2015гг";</t>
  </si>
  <si>
    <t>с 24.01.2010,  срок не установлен</t>
  </si>
  <si>
    <t>Решение Земского Собрания Уинского муниципального района от 22.12.2011 N 411 "Об утверждении Положения о муниципальном казенном учреждении "Управление по строительству, ЖКХ и содержанию дорог администрации Уинского муниципального района"</t>
  </si>
  <si>
    <t>Постановление главы Уинского муниципального района от 29.09.2009г №535 ( в ред. от 21.11.2011) "Об утверждении Методики формирования отраслевой системы оплаты труда и стимулирования работников муниципальных образовательных учреждений Уинского района Пермского края, реализующих государственные полномочия в сфере образования за счет местного бюджета"</t>
  </si>
  <si>
    <t>TABLENAME=UTBL_OBJ1000368|FIELDS=D_KA1,D_KA2|VALUES=3000061,3000608</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</si>
  <si>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</si>
  <si>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</si>
  <si>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</si>
  <si>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</si>
  <si>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</si>
  <si>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</si>
  <si>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</si>
  <si>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</si>
  <si>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</si>
  <si>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</si>
  <si>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РМ-А-1100</t>
  </si>
  <si>
    <t>TABLENAME=UTBL_OBJ1000368|FIELDS=D_KA1,D_KA2|VALUES=3000229,3000601</t>
  </si>
  <si>
    <t>TABLENAME=UTBL_OBJ1000368|FIELDS=D_KA1,D_KA2|VALUES=3000229,3000615</t>
  </si>
  <si>
    <t>Государственная поддержка кредитования малых форм хозяйствования</t>
  </si>
  <si>
    <t>Государственная поддержка кредитования малых форм хозяйствования (иные бюджетные ассигнования)</t>
  </si>
  <si>
    <t xml:space="preserve">Федеральный закон от 06.10.1999 N 184-ФЗ (ред. от 30.09.2013)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</si>
  <si>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с 01.01.2014, срок не установлен</t>
  </si>
  <si>
    <t xml:space="preserve">в полном объеме;   п.7.6                   </t>
  </si>
  <si>
    <t>Составление протоколов об административных правонарушениях</t>
  </si>
  <si>
    <t>п.7.1.2</t>
  </si>
  <si>
    <t>Постановление Правительства Пермского края от 03.10.2013 №1321-п "Об утверждении государственной программы "социальная поддержка граждан Пермского края".   Подпрограмма "Реализация системы мерсоциальной помощи и поддержки отдельных категорий граждан Пермского края"</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</si>
  <si>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</si>
  <si>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 Постановление Правительства Пермского края от 03.10.2013 №1320-п "Об утверждении государственной программы "Развитие сельского хозяйства и устойчивое развитие сельских территорий в Пермском крае"
</t>
  </si>
  <si>
    <t>п.7.11</t>
  </si>
  <si>
    <t>ст.7 п.2</t>
  </si>
  <si>
    <t>с 06.08.2012, срок не установлен</t>
  </si>
  <si>
    <t>Постановление Правительства Пермского края от 03.10.2013 №1317-п "Об утверждении государственной программы Пермского края "Культура Пермского края"</t>
  </si>
  <si>
    <t>п.5 ст.65</t>
  </si>
  <si>
    <t>с 01.9.2013, срок не установлен</t>
  </si>
  <si>
    <t>Постановление Правительства Пермского края от 03.10.2013 №1322-п "Об утверждении государственной программы "Семья и дети Пермского края"</t>
  </si>
  <si>
    <t>Предоставление социальных гарантий и льгот педагогическим работникам дошкольных и общеобразовательных учреждений (Социальное обеспечение и иные выплаты населению)</t>
  </si>
  <si>
    <t>с 01.04.2010, срок не установлен</t>
  </si>
  <si>
    <t>Постановление Правительства Пермского края от 03.10.2013 №1318-п "Об утверждении государственной программы Пермского края "Развитие образования и науки"</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</si>
  <si>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(Социальное обеспечение и иные выплаты населению)</t>
  </si>
  <si>
    <t>Постановление Правительства Пермского края от 03.10.2013 № 1321-п " Об утверждении государственной программы "Социальная поддержка граждан Пермского края"</t>
  </si>
  <si>
    <t>раздел 7, абз.2</t>
  </si>
  <si>
    <t>Предоставление мер социальной поддержки учащимся из многодетных малоимущих семей, всего (Социальное обеспечение и иные выплаты населению)</t>
  </si>
  <si>
    <t>Предоставление мер социальной поддержки учащимся из многодетных малоимущих семей, всего (Предоставление субсидий бюджетным, автономным учреждениям и иным некоммерческим организациям)</t>
  </si>
  <si>
    <t>с 01.01.2014, срок не увстановлен</t>
  </si>
  <si>
    <t>Предоставление мер социальной поддержки учащимся из малоимущих семей  (Предоставление субсидий бюджетным, автономным учреждениям и иным некоммерческим организациям)</t>
  </si>
  <si>
    <t>Организация оздоровления и отдыха детей (Социальное обеспечение и иные выплаты населению)</t>
  </si>
  <si>
    <t>Организация оздоровления и отдыха детей (Предоставление субсидий бюджетным, автономным учреждениям и иным некоммерческим организациям)</t>
  </si>
  <si>
    <t>Организация оздоровления и отдыха детей (Иные бюджетные ассигнования)</t>
  </si>
  <si>
    <t>Постановление Пермского края от 03.10.2013 № 1322-п "Об утверждении государственной программы "Семья и дети Пермского края"</t>
  </si>
  <si>
    <t>п.7.1.7</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</si>
  <si>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 же дополнительного образования в общеобразовательных организациях   (Предоставление субсидий бюджетным, автономным учреждениям и иным некоммерческим организациям)</t>
  </si>
  <si>
    <t>Постановление Правительства Пермского края от 03.10.2013 №1318-п "Об утверждении государственной программы "Развитие образования и науки"</t>
  </si>
  <si>
    <t xml:space="preserve">с 01.01.2014, срок не установлен </t>
  </si>
  <si>
    <t>РМ-В-2001</t>
  </si>
  <si>
    <t>РМ-В-2002</t>
  </si>
  <si>
    <t>с 14.01.2011, срок не установлен</t>
  </si>
  <si>
    <t>с 03.02.2006, срок не установлен</t>
  </si>
  <si>
    <t>Постановление Правительства Пермского края от 03.10.2013 №1318-п "Об утверждении государственной программы Пермского края "Развите образования и науки"</t>
  </si>
  <si>
    <t>Предоставление социальных гарантий и льгот педагогическим работникам дошкольных и общеобразовательных организаций</t>
  </si>
  <si>
    <t>п.7.6</t>
  </si>
  <si>
    <t>п.7.1</t>
  </si>
  <si>
    <t>Обеспечение работников муниципальных учреждений бюджетной сферы Пермского края путевками на санаторно-курортное лечение и оздоровление</t>
  </si>
  <si>
    <t>Обеспечение работников муниципальных учреждений бюджетной сферы Пермского края путевками на санаторно-курортное лечение и оздоровление (Социальное обеспечение и иные выплаты населению)</t>
  </si>
  <si>
    <t>Постановление Правительства Пермского края от 03.10.2013 №1321-п "Об утверждении государственной программы "Социальная поддержка граждан Пермского края"</t>
  </si>
  <si>
    <t>раздел 7 абз.2</t>
  </si>
  <si>
    <t xml:space="preserve">Постановление Правительства Пермского края от 03.10.2013 №1322-п "Об утверждении государственной программы "Семья и дети Пермского края" </t>
  </si>
  <si>
    <t>2.3.9</t>
  </si>
  <si>
    <t>РМ-В-9002</t>
  </si>
  <si>
    <t>РМ-В-12002</t>
  </si>
  <si>
    <t>РМ-В-13001</t>
  </si>
  <si>
    <t>РМ-В-13002</t>
  </si>
  <si>
    <t>2.3.14.</t>
  </si>
  <si>
    <t>РМ-В-18001</t>
  </si>
  <si>
    <t>2.3.19</t>
  </si>
  <si>
    <t>РМ-В-22002</t>
  </si>
  <si>
    <t>Федеральный закон от 06.10.2003 № 131-ФЗ "Об общих принципах организации местного самоуправления в Российской Федерации" (ред. от 02.07.2013)</t>
  </si>
  <si>
    <t>с 16.06.2010 по 31.12.2016</t>
  </si>
  <si>
    <t>с 20.10.2011, срок не установлен</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</si>
  <si>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 (предоставление услуги) (закупка товаров, работ и услуг для муниципальных нужд)</t>
  </si>
  <si>
    <t>24.03.2008, не установлен</t>
  </si>
  <si>
    <t>с 02.04.2010, срок не установлен</t>
  </si>
  <si>
    <t>с 15.06.2002, срок не установлен</t>
  </si>
  <si>
    <t>с 26.11.2009, срок не установлен</t>
  </si>
  <si>
    <t>с 29.03.2008, срок не установлен</t>
  </si>
  <si>
    <t>Решение Земского Собрания Уинского муниципального района от 18.11.2010 №253 "Об утверждении Положения о порядке материально-технического и организационного обеспечения подготовки и проведения муниципальных выборов, местных референдумов, голосований на территории Уинского муниципального района</t>
  </si>
  <si>
    <t>18.11.2010, срок не установлен</t>
  </si>
  <si>
    <t>Федеральный закон от 29.12.2006 №264-ФЗ "О развитии сельского хозяйства"</t>
  </si>
  <si>
    <t>в полном оъеме</t>
  </si>
  <si>
    <t>с 18.09.2009, срок не установлен</t>
  </si>
  <si>
    <t>РМ-А-11002</t>
  </si>
  <si>
    <t>РМ-А-11002001</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</si>
  <si>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</si>
  <si>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</si>
  <si>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с 03.12.2009, срок не установлен</t>
  </si>
  <si>
    <t>РМ-А-12003</t>
  </si>
  <si>
    <t>РМ-А-12003001</t>
  </si>
  <si>
    <t>с 01.10.2006, срок не установлен</t>
  </si>
  <si>
    <t>п.5.16-5.18</t>
  </si>
  <si>
    <t>ст.24</t>
  </si>
  <si>
    <t>ст.18</t>
  </si>
  <si>
    <t>с 01.01.2010</t>
  </si>
  <si>
    <t>ст.15</t>
  </si>
  <si>
    <t>п.7 абз.2</t>
  </si>
  <si>
    <t>Решение Земского Собрания Уинского муниципального района от 27.12.2007 № 393 "О принятии на уровень района части полномочий по решению вопросов местного значения по исполнению, контролю за утверждением и исполнением бюджетов поселений"</t>
  </si>
  <si>
    <t>Постановление правительства Пермского края от 03.10.2013 №1329-п "Об утверждении государственной программы "Энергосбережение и повышение знергетической эффективности Пермского края"</t>
  </si>
  <si>
    <t>Решение Земского Собрания Уинского муниципального района от 24.10.2013 № 591 "О создании муниципального дорожного фонда Уинского района"</t>
  </si>
  <si>
    <t>Постановаление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</si>
  <si>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 xml:space="preserve"> с 01.01.2011, срок не установлен</t>
  </si>
  <si>
    <t>в ролном объеме</t>
  </si>
  <si>
    <t>Постановление администрации Уинского муниципального района от 18.02.2013 № 55-01-01-03 "Об утверждении методики формирования системы оплаты труда и стимулирования работников муниципальных образовательных учреждений Уинского района Пермского края</t>
  </si>
  <si>
    <t>с 01.01.2013 срок не установлен</t>
  </si>
  <si>
    <t>Постановление администрации Уинского района от 23.09.2011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</si>
  <si>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с 01.01.2012</t>
  </si>
  <si>
    <t>РМ-В-5003</t>
  </si>
  <si>
    <t>Постановление Правительства Пермского края от 03.10.2013 № 1328-п "Об утверждении государственной программы Пермского края "Обеспечение общественной безопасности Пермского края"</t>
  </si>
  <si>
    <t>п.7.1.6</t>
  </si>
  <si>
    <t>Постановление Правительства Пермского края от 03.10.2013 №1323-п "Об утверждении государственной программы Пермского края "Развитие транспортной системы"</t>
  </si>
  <si>
    <t>п.7.4</t>
  </si>
  <si>
    <t>с 20.04.2010, срок не установлен</t>
  </si>
  <si>
    <t>п.7.1, п 6.2.1</t>
  </si>
  <si>
    <t>с 01.09.2013, срок не установлен</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</si>
  <si>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</si>
  <si>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содержание автомобильных дорог общего пользования)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</si>
  <si>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ремонт автомобильных дорог общего пользования)</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</si>
  <si>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</si>
  <si>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</si>
  <si>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полосам(софинансирование краевойцелевой программы "Предупреждение вредного воздействия вод и обеспечение безопасности гидротехнических сооружений на территории Пермского края на 2008-2012 годы")</t>
  </si>
  <si>
    <t>организация и осуществление мероприятий по мобилизационной подготовке муниципальных предприятий и учреждений, находящихся на территориии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</si>
  <si>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</si>
  <si>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</si>
  <si>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</si>
  <si>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охраны общественного порядка на территории муниципального района муниципальной милицией</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</si>
  <si>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</si>
  <si>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п.2 ст.8</t>
  </si>
  <si>
    <t>ст.22</t>
  </si>
  <si>
    <t>п.2 ст.7</t>
  </si>
  <si>
    <t>02</t>
  </si>
  <si>
    <t>03</t>
  </si>
  <si>
    <t>04</t>
  </si>
  <si>
    <t>07</t>
  </si>
  <si>
    <t>09</t>
  </si>
  <si>
    <t>08</t>
  </si>
  <si>
    <t>0030101</t>
  </si>
  <si>
    <t>0030102</t>
  </si>
  <si>
    <t>06</t>
  </si>
  <si>
    <t>05</t>
  </si>
  <si>
    <t>ч.9 ст.34;          п.1 ч.1 ст.15</t>
  </si>
  <si>
    <t>ч.9 ст.34;          п.1 ч.1 ст.15              п.7 ч.1 ст.15</t>
  </si>
  <si>
    <t xml:space="preserve">ч.9 ст.34;       </t>
  </si>
  <si>
    <t>п.3 ч.1 ст.17</t>
  </si>
  <si>
    <t>ч.3 ст.17</t>
  </si>
  <si>
    <t>п.5 ч.1 ст.17</t>
  </si>
  <si>
    <t>п.7 ч.1 ст.17</t>
  </si>
  <si>
    <t>п.1 ч.1 ст.15</t>
  </si>
  <si>
    <t>п.3 ч.1 ст.15</t>
  </si>
  <si>
    <t>п.4 ч.1 ст.15</t>
  </si>
  <si>
    <t xml:space="preserve">п.5 ч.1 ст.15    </t>
  </si>
  <si>
    <t>п.6 ч.1 ст.15</t>
  </si>
  <si>
    <t>п.11 ч.1 ст.15</t>
  </si>
  <si>
    <t xml:space="preserve"> п.14 ч.1 ст.15       </t>
  </si>
  <si>
    <t>п.19 ч.1 ст.15</t>
  </si>
  <si>
    <t>пп.19.1 ч.1 ст.15</t>
  </si>
  <si>
    <t>п.20 ч.1 ст.15</t>
  </si>
  <si>
    <t>п.25 ч.1 ст.15</t>
  </si>
  <si>
    <t>с 03.02.2008, срок не установлен</t>
  </si>
  <si>
    <t>Закон Пермского края от 03.02.2008 №194-ПК "О наделении органов местного самоуправления Пермского края государственными полномочиями по выплате вознаграждения за выполнение функций классного руководителя педагогическим работникам муниципальных образовательных учреждений"</t>
  </si>
  <si>
    <t xml:space="preserve">Федеральный закон от 06.10.2003 № 131-ФЗ "Об общих принципах организации местного самоуправления в Российской Федерации" </t>
  </si>
  <si>
    <t xml:space="preserve">Постановление Правительства Пермского края от 08 июня 2010 г. №301-п  "Об утверждении нормативов формирования расходов на содержание органов местного самоуправления муниципальных образований Пермского края на 2013 год и на плановый период 2014 и 2015 годов" </t>
  </si>
  <si>
    <t>Решение Земского Собрания Уинского муниципального района от 20.10.2011 N 375 "Об утверждении Положения об оплате труда выборных должностных лиц Уинского муниципального района, осуществляющих свои полномочия на постоянной основе"</t>
  </si>
  <si>
    <t>Решение Земского Собрания Уинского муниципального района от 18.06.2009 N 42 "Об утверждении Положения об оплате труда муниципальных служащих Уинского муниципального района"</t>
  </si>
  <si>
    <t>Решение Земского Собрания Уинского муниципального района от 21.09.2006 N 200 "Об утверждении Положения о возмещении расходов, связанных с депутатской деятельностью"</t>
  </si>
  <si>
    <t>вступает в силу с момента подписания и распространяется на правоотношения, возникшие с 1 августа 2006 года., не установлен</t>
  </si>
  <si>
    <t>Постановление Правительства Пермского края от 20.10.2006 N 52-п "Об утверждении Положения о территориальной подсистеме единой государственной системы предупреждения и ликвидации чрезвычайных ситуаций Пермского края"</t>
  </si>
  <si>
    <t>Постановление главы Уинского муниципального района от 23.03.2011 № 80 "Об утверждении Положения об оплате труда работников, осуществляющих техническое обеспечение деятельности администрации Уинского муниципального района"</t>
  </si>
  <si>
    <t>Постановление Правительства Пермского края от 20.10.2006 N 52-п  "Об утверждении Положения о территориальной подсистеме единой государственной системы предупреждения и ликвидации чрезвычайных ситуаций Пермского края"</t>
  </si>
  <si>
    <t>Федеральный закон от 06.10.2003 № 131-ФЗ "Об общих принципах организации местного самоуправления в Российской Федерации"</t>
  </si>
  <si>
    <t xml:space="preserve">Федеральный закон от 02.03.2007 № 25-ФЗ "О муниципальной службе в Российской Федерации" </t>
  </si>
  <si>
    <t xml:space="preserve">Законом Пермского края от 4 мая 2008 г. N 228-ПК "О муниципальной службе в Пермском крае" 
</t>
  </si>
  <si>
    <t xml:space="preserve">Закона Пермского края от 9 декабря 2009 г. N 545-ПК "О пенсии за выслугу лет лицам, замещавшим должности государственной гражданской и муниципальной службы Пермской области, Коми-Пермяцкого автономного округа, Пермского края" 
</t>
  </si>
  <si>
    <t>Федеральный закон от 12.06.2002 № 67-ФЗ  "Об основных гарантиях избирательных прав и права на участие в референдуме граждан Российской Федерации"</t>
  </si>
  <si>
    <t>Закон Пермского края от 13.03.2008 № 208-ПК  "О выборах должностных лиц муниципальных образований в Пермском крае"</t>
  </si>
  <si>
    <t>Закон Пермского края от 09.11.2009 № 525-ПК "О выборах депутатов представительных органов муниципальных образований в Пермском крае"</t>
  </si>
  <si>
    <t>Закон Пермского края от 04.05.2008 N 228-ПК  "О муниципальной службе в Пермском крае"</t>
  </si>
  <si>
    <t>Закон Пермского края от 04.05.2008 N 228-ПК "О муниципальной службе в Пермском крае"</t>
  </si>
  <si>
    <t xml:space="preserve">Федеральный Закон от 08.11.2007 № 257 -ФЗ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</si>
  <si>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08.11.2007 № 257 -ФЗ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</si>
  <si>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Федеральный закон от 06.10.2003 N 131-ФЗ  "Об общих принципах организации местного самоуправления в Российской Федерации"</t>
  </si>
  <si>
    <t>Федеральный закон от 10.01.2002 N 7-ФЗ  "Об охране окружающей среды"</t>
  </si>
  <si>
    <t>Закон Пермского края от 03.09.2009 N 483-ПК   "Об охране окружающей среды Пермского края" (принят ЗС ПК 20.08.2009)</t>
  </si>
  <si>
    <t xml:space="preserve">Федеральный закон от 06.10.2003 № 131-ФЗ "Об общих принципах организации местного самоуправления в Российской Федерации"   </t>
  </si>
  <si>
    <t>Федеральный закон от 24.06.1998 № 89-ФЗ "Об отходах производства и потребления"</t>
  </si>
  <si>
    <t xml:space="preserve">Федеральный закон от 30.03.1999 № 52-ФЗ "О санитарно-эпидемиологическом благополучии населения" </t>
  </si>
  <si>
    <t xml:space="preserve">Федеральный закон от 10.01.2002 № 7-ФЗ "Об охране окружающей среды" </t>
  </si>
  <si>
    <t>Закон Пермской области от 07.04.1999 № 458-66 "О государственной политике в сфере культуры, искусства и кинематографии"</t>
  </si>
  <si>
    <t>Закон Пермского края от 13.09.2006 №11-КЗ "О методиках распределения межбюджетных трансфертах в Пермском крае"</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</si>
  <si>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</si>
  <si>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Федеральный закон от 29.12.2012 №273-ФЗ "Об образовании в Российской Федерации" </t>
  </si>
  <si>
    <t xml:space="preserve">Закон Пермского края от 23.12.2006 №46-КЗ "О наделении органов местного самоуправления Пермского края отдельными государственными полномочиями в сфере образования" </t>
  </si>
  <si>
    <t>Федеральный закон от 29.12.2012 №273-ФЗ "Об образовании в Российской Федерации"</t>
  </si>
  <si>
    <t xml:space="preserve">Постановление Правительства РФ от 31.12.2010 №1238 "О порядке распределения и предоставления субсидий из федерального бюджета бюджетам субъектов РФ на выплату денежного вознаграждения за выполнение функций классного руководителч педагогическим работникам государственных образовательных учреждений субъектов РФ и муниципальных учреждений" </t>
  </si>
  <si>
    <t xml:space="preserve">Указ губернатора Пермского края от 31.01.2006 №6 "О выплате вознаграждения за выполнение функций классного руководителя педагогическим работникам государственных и муниципальных образовательных учреждений" </t>
  </si>
  <si>
    <t xml:space="preserve">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</si>
  <si>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Закон Пермской области "Об охране семьи, материнства, отцовства и детства" от 09.09.1996 № 533-83 </t>
  </si>
  <si>
    <t xml:space="preserve">Закон Пермского края "О наделении органов местного самоуправления Пермского края государственными полномочиями по представлению мер социальной поддержки учащимся из малоимущих многодетных и малоимущих семей" от 10.09.2008 № 290-ПК </t>
  </si>
  <si>
    <t xml:space="preserve">Закон Пермского края  от 23.12.2006 №46-КЗ "О наделении органов местного самоуправления Пермского края отдельными государственными полномочиями в сфере образования" </t>
  </si>
  <si>
    <t xml:space="preserve">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</si>
  <si>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Постановление Правительства Пермского от 16.03.2007 № 33-п "О порядке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</si>
  <si>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Закон Пермского края "О наделении ОМС Пермского края гос.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образовательную программу дошкольного образования" от 28.12.2007 № 172-ПК </t>
  </si>
  <si>
    <t xml:space="preserve">Закон Пермского края "О наделении ОМС Пермского края гос.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образовательную программу дошкольного образования" от 28.12.2007 № 172-ПК </t>
  </si>
  <si>
    <t xml:space="preserve">Постановление Правительства Пермского от 16.03.2007 № 33-п "О порядке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</si>
  <si>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Закон Пермского края  от 30.11.2004 №1845-395"О социальной поддержке отдельных категорий граждан, работающих и проживающих в сельской местности и поселках городского типа (рабочих поселках), по оплате жилищно-коммунальных услуг</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</si>
  <si>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</si>
  <si>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Пермского края от 19.12.2006 N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t>
  </si>
  <si>
    <t>Федеральный закон от 29.12.2006 N 264-ФЗ  "О развитии сельского хозяйства";</t>
  </si>
  <si>
    <t xml:space="preserve">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</si>
  <si>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Закон Пермского края от 30.08.2010 N 668-ПК "О наделении органов местного самоуправления государственными полномочиями Пермского края по составлению протоколов об административных правонарушениях"</t>
  </si>
  <si>
    <t xml:space="preserve">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</si>
  <si>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Закон Пермского края от 09.07.2007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t>
  </si>
  <si>
    <t>Закон Пермского края от 17.10.2006 № 20-КЗ "О передаче органам местного самоуправления ПК государственных полномочий по регулированию тарифов на перевозки пассжиров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</si>
  <si>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Указ Президента РФ от 28.02.1995 N 221  "О мерах по упорядочению государственного регулирования цен (тарифов)"</t>
  </si>
  <si>
    <t>Постановление Правительства РФ от 07.03.1995 N 239  "О мерах по упорядочению государственного регулирования цен (тарифов)"</t>
  </si>
  <si>
    <t xml:space="preserve">Федеральный закон РФ  от 29.12.2012 №273-ФЗ "Об образовании в Российской федерации" </t>
  </si>
  <si>
    <t>Закон Пермского края от 14.11.2008 №339- ПК "О наделении органов местного самоуправления Пермского края государственными полномочиями Пермского края по предоставлению дополнительных мер материального обеспечения и социальной защиты работников образования"</t>
  </si>
  <si>
    <t>Федеральный закон РФ  от 29.12.2012 №273-ФЗ "Об образовании в Российской федерации"</t>
  </si>
  <si>
    <t>Федеральный закон от 25.10.2002 N 125-ФЗ  "О жилищных субсидиях гражданам, выезжающим из районов Крайнего Севера и приравненных к ним местностей"</t>
  </si>
  <si>
    <t>Постановление Правительства Пермского края от 21.12.2007 N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</si>
  <si>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 xml:space="preserve">Закон Пермского края от 18.12.2007 N 159-ПК  "О наделении органов местного самоуправления муниципальных районов и городских округов Пермского края государственными полномочиями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t>
  </si>
  <si>
    <t xml:space="preserve">Закон Пермского края от 02.04.2010 N 607-ПК  "О передаче органам местного самоуправления отдельных государственных полномочий по организации оздоровления и отдыха детей" </t>
  </si>
  <si>
    <t xml:space="preserve">Постановление Правительства Пермского края от 08.06.2010 N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t>
  </si>
  <si>
    <t xml:space="preserve">Федеральный закон "О развитии сельского хозяйства" от 29.12.2006 №264-ФЗ </t>
  </si>
  <si>
    <t xml:space="preserve">Федеральный закон от 29.12.2012 №273-ФЗ "Об образовании в Российской Феедерации" </t>
  </si>
  <si>
    <t>Федеральный закон от 29.12.2012 №273-ФЗ "Об образовании в Российской Феедерации"</t>
  </si>
  <si>
    <t xml:space="preserve"> Решение Земского Собрания Уинского муниципального района от 30.10.2008 N 507 
"Об утверждении Положения об установлении, выплате и перерасчете пенсии за выслугу лет лицам, замещавшим муниципальные должности муниципальной службы в Уинском муниципальном районе"</t>
  </si>
  <si>
    <t>Постановление главы муниципального района от 27.01.2010г. №32  "Об утверждении Положения об оплате труда работников муниципального казенного учреждения "Управление по строительству, ЖКХ и содержанию дорог администрации Уинского муниципального района"</t>
  </si>
  <si>
    <t>Решение Земского Собрания Уинского муниципального района от 28.02.2006 N 118 "Об утверждении Положения о финансовом управлении администрации Уинского муниципального района Пермского края"</t>
  </si>
  <si>
    <t xml:space="preserve">Решение Земского Собрания Уинского муниципального района от 22.09.2011 N 415 "Об утверждении Положения о Контрольно-счетной палате Уинского муниципального района Пермского края" </t>
  </si>
  <si>
    <t xml:space="preserve">Решение Земского Собрания Уинского муниципального района от 18.06.2009 N 42 "Об утверждении Положения об оплате труда муниципальных служащих Уинского муниципального района" </t>
  </si>
  <si>
    <t xml:space="preserve">Решение Земского Собрания Уинского муниципального района от 28.02.2006 N 118 "Об утверждении Положения о финансовом управлении администрации Уинского муниципального района Пермского края" </t>
  </si>
  <si>
    <t>Постановление администрации Уинского муниципального района Пермского края от 04.09.2012 № 493 "Об утверждении нормативов финансовых затрат,праил расчета размера ассигнований бюджета Уинского муниципального района на капитальный  ремонт и содержание муниципальных автомобильных дорог и содержание мостовых переходов на муниципальных автомобильных дорогах"</t>
  </si>
  <si>
    <t>с 04.09.2012, срок не установлен</t>
  </si>
  <si>
    <t>Постановление администрации Уинского муниципального района Пермского края от 04.09.2012 № 493"Об утверждении нормативов финансовых затрат,праил расчета размера ассигнований бюджета Уинского муниципального района на капитальный  ремонт и содержание муниципальных автомобильных дорог и содержание мостовых переходов на муниципальных автомобильных дорогах"</t>
  </si>
  <si>
    <t xml:space="preserve">Решение Земского Собрания от 28.02.2006 № 117  "Об утверждении Положения об управлении культуры, спорта и молодежной политики администрации Уинского  муниципального района Пермского края"; </t>
  </si>
  <si>
    <t>500</t>
  </si>
  <si>
    <t xml:space="preserve"> Решение Земского Собрания Уинского муниципального района от 08.12.2008 г. N 544  Об утверждении положения о порядке и условиях предоставления межбюджетных трансфертов из бюджета Уинского муниципального района бюджетам сельских поселений </t>
  </si>
  <si>
    <t>Предоставление мер социальной поддержки отдельным категориям граждан, работающим в муниципальных учреждениях и проживающим в сельской местности и поселках городского типа (рабочих поселках), по оплате жилого помещения и комунальных услуг (Социальное обеспечение и иные выплаты населению)</t>
  </si>
  <si>
    <t>Федеральный Закон от 04.12.2007 № 329-ФЗ О физической культуре и спорте в Российской Федерации""</t>
  </si>
  <si>
    <t xml:space="preserve">п.26 ч.1 ст.15;   </t>
  </si>
  <si>
    <t>с 30.03.2008, срок не установлен</t>
  </si>
  <si>
    <t xml:space="preserve">Закон Пермской области  от  20.07.1995 № 288-50 "О физической культуре и спорте" </t>
  </si>
  <si>
    <t>Администрирование отдельных государственных полномочий по поддержке сельскохозяйственного производства</t>
  </si>
  <si>
    <t>2.3.23</t>
  </si>
  <si>
    <t>РМ-В-23</t>
  </si>
  <si>
    <t>РМ-В-23001</t>
  </si>
  <si>
    <t>13</t>
  </si>
  <si>
    <t>РМ-В-23002</t>
  </si>
  <si>
    <t>Постановление Праительства РФ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t>
  </si>
  <si>
    <t>с 04.04.2005, срок не установлен</t>
  </si>
  <si>
    <t>Закон Пермского края от 12.03.2007 №18-ПК "О наделении органов местного самоуправления Пермского края полномочиями на государственную регистрацию актов гражданского состояния"</t>
  </si>
  <si>
    <t>с 01.04.2013, срок не установлен</t>
  </si>
  <si>
    <t>2.3.24</t>
  </si>
  <si>
    <t>Обеспечение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отчественной войны 1941-1945 годов"</t>
  </si>
  <si>
    <t>РМ-В-24</t>
  </si>
  <si>
    <t>РМ-В-24001</t>
  </si>
  <si>
    <t>10</t>
  </si>
  <si>
    <t>Обеспечение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отчественной войны 1941-1945 годов" (Социальное обеспечение и иные выплаты населению)</t>
  </si>
  <si>
    <t>Федеральный закон от 12.01.1995 № 5-ФЗ "О ветеранах"</t>
  </si>
  <si>
    <t>с 01.01.1995, срок не установлен</t>
  </si>
  <si>
    <t xml:space="preserve">Указ Президента Российской Федерации от 07.05.2008 № 714 "Об обеспечении жильем ветеранов Великой отчественной войны 1941-1945 годов" </t>
  </si>
  <si>
    <t>с 25.01.1995, срок не установлен</t>
  </si>
  <si>
    <t>Постановление Правительства Пермского края от 03.10.2013 № 1321-п "Об утверждении государственной программы "Социальная поддержка граждан Пермского края"</t>
  </si>
  <si>
    <t>Постановление Правительства Пермского края от 02.03.2007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t>
  </si>
  <si>
    <t>с 24.03.2007 и распространяется на правоотношения возникшие с 01.01.2007, срок не установлен</t>
  </si>
  <si>
    <t>РМ-В-25</t>
  </si>
  <si>
    <t>2.3.25</t>
  </si>
  <si>
    <t>Обеспечение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</si>
  <si>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РМ-В-25001</t>
  </si>
  <si>
    <t>Обеспечение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(Социальное обеспечение и иные выплаты населению)</t>
  </si>
  <si>
    <t>Федеральный закон от 24.11.1995 № 181-ФЗ "О социальной защите инвалидов в Российской Федерации"</t>
  </si>
  <si>
    <t>с 27.11.1995, срок не установлен</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</si>
  <si>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</si>
  <si>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финансирование расходов на содержание органов местного самоуправления муниципальных районов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</si>
  <si>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утверждение, исполнение бюджета муниципального района, контроль за исполнением данного бюджета (руководитель контрольно-счетной палаты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</si>
  <si>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 же дополнительного образования в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</si>
  <si>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Образование комиссий по делам несовершеннолетних и защите их прав и организацию их деятельности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</si>
  <si>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хранения, комплектования, учета и использования архивных документов государственной части документов архивного фонда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</si>
  <si>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</si>
  <si>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Администрирование отднльных государственных полномочий по поддержке сельскохозяйственного производства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</si>
  <si>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выборов главы Уинского муниципального района (Закупка товаров, работ и услуг для государственных (муниципальных) нужд)</t>
  </si>
  <si>
    <t>Проведение выборов в Земское Собрание Уинского муниципального района (Закупка товаров, работ и услуг для государственных (муниципальных) нужд)</t>
  </si>
  <si>
    <t>формирование, утверждение, исполнение бюджета муниципального района, контроль за исполнением данного бюджета (руководитель контрольно-счетной палаты муниципального образования) (Закупка товаров, работ и услуг для государственных (муниципальных) нужд)</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</si>
  <si>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содержание автомобильных дорог общего пользования) (Закупка товаров, работ и услуг для государственных (муниципальных) нужд)</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</si>
  <si>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ремонт автомобильных дорог общего пользования) (Закупка товаров, работ и услуг для государственных (муниципальных) нужд)</t>
  </si>
  <si>
    <t>организация мероприятий межпоселенческого характера по охране окружающей среды (природоохранные мероприятия) (Закупка товаров, работ и услуг для государственных (муниципальных) нужд)</t>
  </si>
  <si>
    <t>организация утилизации и переработки бытовых и промышленных отходов(обслуживание и содержание места размещения бытовых отходов и строительного мусора у автодороги "Уинское-Салаваты") (Закупка товаров, работ и услуг для государственных (муниципальных) нужд)</t>
  </si>
  <si>
    <t>выравнивание уровня бюджетной обеспеченности поселений, входящих в состав муниципального района, за счет средств бюджета муниципального района (выравнивание бюджетной обеспеченности поселения из районного фонда финансовой поддержки) (межбюджетные трансферты)</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</si>
  <si>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 (межбюджетные трансферты) </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</si>
  <si>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 же дополнительного образования в общеобразовательных организациях   (Закупка товаров, работ и услуг для государственных (муниципальных) нужд)</t>
  </si>
  <si>
    <t>Предоставление мер социальной поддержки учащимся из многодетных малоимущих семей, всего (Закупка товаров, работ и услуг для государственных (муниципальных) нужд)</t>
  </si>
  <si>
    <t>Предоставление мер социальной поддержки учащимся из малоимущих семей (Закупка товаров, работ и услуг для государственных (муниципальных) нужд)</t>
  </si>
  <si>
    <t>Образование комиссий по делам несовершеннолетних и защите их прав и организацию их деятельности (Закупка товаров, работ и услуг для государственных (муниципальных) нужд)</t>
  </si>
  <si>
    <t>Составление протоколов об административных правонарушениях (Закупка товаров, работ и услуг для государственных (муниципальных) нужд)</t>
  </si>
  <si>
    <t>Обеспечение хранения, комплектования, учета и использования архивных документов государственной части документов архивного фонда (Закупка товаров, работ и услуг для государственных (муниципальных) нужд)</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</si>
  <si>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(Закупка товаров, работ и услуг для государственных (муниципальных) нужд)</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</si>
  <si>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(Закупка товаров, работ и услуг для государственных (муниципальных) нужд)</t>
  </si>
  <si>
    <t>Организация оздоровления и отдыха детей (Закупка товаров, работ и услуг для государственных (муниципальных) нужд)</t>
  </si>
  <si>
    <t>Администрирование отднльных государственных полномочий по поддержке сельскохозяйственного производства (Закупка товаров, работ и услуг для государственных (муниципальных) нужд)</t>
  </si>
  <si>
    <t>РМ-В-18002</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</si>
  <si>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</si>
  <si>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РМ-В-8002</t>
  </si>
  <si>
    <t xml:space="preserve">Постановление Правительства Пермского края от 03.10.2013 N 1321-п
"Об утверждении государственной программы "Социальная поддержка граждан Пермского края"
</t>
  </si>
  <si>
    <t>абз.2 п.7</t>
  </si>
  <si>
    <t>с 30.06.1998, срок не установлен</t>
  </si>
  <si>
    <t>с 05.04.1999, срок не установлен</t>
  </si>
  <si>
    <t>с 12.01.2002, срок не установлен</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</si>
  <si>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</si>
  <si>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нужд(содержание аппарата МУК "Управление по строительству, ЖКХ и содержанию дорог администрации Уинского района")</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</si>
  <si>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(содержание аппарата МУК "Управление по строительству, ЖКХ и содержанию дорог администрации Уинского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</si>
  <si>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(содержание аппарата МУК "Управление по строительству, ЖКХ и содержанию дорог администрации Уинского района") (Закупка товаров, работ и услуг для государственных (муниципальных) нужд)</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</si>
  <si>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по обслуживанию муниципального долга)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</si>
  <si>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</si>
  <si>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(организация в границах поселения газоснабжения населения в части технического обслуживания газопроводов)</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</si>
  <si>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(организация в границах поселения газоснабжения населения в части технического обслуживания газопроводов)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</si>
  <si>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</si>
  <si>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</si>
  <si>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</si>
  <si>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</si>
  <si>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3410009</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</si>
  <si>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  (Закупка товаров, работ и услуг для государственных (муниципальных) нужд)</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</si>
  <si>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 (Иные бюджетные ассигнования)</t>
  </si>
  <si>
    <t>с 01.01.2015, срок не установлен</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</si>
  <si>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</si>
  <si>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</si>
  <si>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 01.10.2011 срок не установлен</t>
  </si>
  <si>
    <t>8000002</t>
  </si>
  <si>
    <t>п.1 ч.1 ст.15, п.9 ст.34, ст.38</t>
  </si>
  <si>
    <t>РМ-А-08001004</t>
  </si>
  <si>
    <t>8000009</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</si>
  <si>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(резервные фонды)</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</si>
  <si>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(резервные фонды) (Иные бюджетные ассигнования)</t>
  </si>
  <si>
    <t>3422001</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</si>
  <si>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по обслуживанию муниципального долга) </t>
  </si>
  <si>
    <t>3432001</t>
  </si>
  <si>
    <t>3442900</t>
  </si>
  <si>
    <t>с 01.01.2015 по 31.12.2017</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</si>
  <si>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(культурно-досуговое обслуживание населения)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</si>
  <si>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(культурно-досуговое обслуживание населения) (Предоставление субсидий бюджетным, автономным учреждениям и иным некоммерческим организациям)</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</si>
  <si>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искусства и культуры)</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</si>
  <si>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искусства и культуры) (Закупка товаров, работ и услуг для государственных (муниципальных) нужд)</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</si>
  <si>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искусства и культуры) (Предоставление субсидий бюджетным, автономным учреждениям и иным некоммерческим организациям)</t>
  </si>
  <si>
    <t>РМ-А-27004002</t>
  </si>
  <si>
    <t>РМ-А-27004003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</si>
  <si>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молодежи)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</si>
  <si>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</si>
  <si>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</si>
  <si>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(Закупка товаров, работ и услуг для государственных (муниципальных) нужд)</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</si>
  <si>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(Иные бюджетные ассигнования)</t>
  </si>
  <si>
    <t>3510009</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</si>
  <si>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казенных учреждений)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</si>
  <si>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</si>
  <si>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 (обеспечение деятельности казенных учреждений) (Закупка товаров, работ и услуг для государственных (муниципальных) нужд)</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</si>
  <si>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казенных учреждений) (Иные бюджетные ассигнования)</t>
  </si>
  <si>
    <t>с 16.01.2014, срок не установлен</t>
  </si>
  <si>
    <t>038</t>
  </si>
  <si>
    <t>037</t>
  </si>
  <si>
    <t>808</t>
  </si>
  <si>
    <t>Администратор</t>
  </si>
  <si>
    <t>3516314</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</si>
  <si>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комунальных услуг</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</si>
  <si>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</si>
  <si>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3516315</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</si>
  <si>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комунальных услуг  (Социальное обеспечение и иные выплаты населению)</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</si>
  <si>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(Организация и проведение значимых мероприятий в сфере физической культуры)</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</si>
  <si>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(Организация и проведение значимых мероприятий в сфере физической культуры) (Закупка товаров, работ и услуг для государственных (муниципальных) нужд)</t>
  </si>
  <si>
    <t>039</t>
  </si>
  <si>
    <t>Обеспечение воспитания и обучения детей-инвалидов в муниципальных дошкольных образовательных организациях и на дому (Закупка товаров, работ и услуг для государственных (муниципальных) нужд)</t>
  </si>
  <si>
    <t>3216306</t>
  </si>
  <si>
    <t>Обеспечение воспитания и обучения детей-инвалидов в муниципальных дошкольных образовательных организациях и на дому</t>
  </si>
  <si>
    <t>Обеспечение воспитания и обучения детей-инвалидов в муниципальных дошкольных образовательных организациях и на дому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</si>
  <si>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воспитания и обучения детей-инвалидов в муниципальных дошкольных образовательных организациях и на дому (Социальное обеспечение и иные выплаты населению)</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</si>
  <si>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казенного учреждения по сохранению и развитию музея)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</si>
  <si>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культуры(Обеспечение деятельности казенного учреждения по сохранению и развитию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</si>
  <si>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казенного учреждения по сохранению и развитию музея) (Закупка товаров, работ и услуг для государственных (муниципальных) нужд)</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</si>
  <si>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казенного учреждения по сохранению и развитию музея) (Иные бюджетные ассигнования)</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</si>
  <si>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</si>
  <si>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</si>
  <si>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</si>
  <si>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(Иные бюджетные ассигнования)</t>
  </si>
  <si>
    <t>2.3.27</t>
  </si>
  <si>
    <t>Предоставление мер социальной поддержки педагогическим работникам муниципальных общеобразовательных организаций</t>
  </si>
  <si>
    <t>РМ-В-27</t>
  </si>
  <si>
    <t>РМ-В-270001</t>
  </si>
  <si>
    <t>Предоставление мер социальной поддержки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</si>
  <si>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3216311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</si>
  <si>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</si>
  <si>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</si>
  <si>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3216330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</si>
  <si>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(Закупка товаров, работ и услуг для государственных (муниципальных) нужд)</t>
  </si>
  <si>
    <t xml:space="preserve">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t>
  </si>
  <si>
    <t>3226307</t>
  </si>
  <si>
    <t xml:space="preserve">Постановаление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  </t>
  </si>
  <si>
    <t>Выплата вознаграждения за выполнение функций классного руководителя педагогическим работникам муниципальных образовательных организаций</t>
  </si>
  <si>
    <t>Выплата вознаграждения за выполнение функций классного руководителя педагогическим работникам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</si>
  <si>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вознаграждения за выполнение функций классного руководителя педагогическим работникам муниципальных образовательных организаций (Предоставление субсидий бюджетным, автономным учреждениям и иным некоммерческим организациям)</t>
  </si>
  <si>
    <t>РМ-В-270002</t>
  </si>
  <si>
    <t>3226311</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</si>
  <si>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(Организаия и проведение значимых мероприятий в сфере дополнительного образования)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</si>
  <si>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(Организаия и проведение значимых мероприятий в сфере дополнительного образования)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</si>
  <si>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</si>
  <si>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</si>
  <si>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 (Социальное обеспечение и иные выплаты населению)</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</si>
  <si>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</si>
  <si>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(организация и проведение мероприятий по занятости детей)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</si>
  <si>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(организация и проведение мероприятий по занятости детей) </t>
  </si>
  <si>
    <t>3246320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</si>
  <si>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</si>
  <si>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 (Расходы на выплаты персоналу в целях обеспечения выполнения функций муниципальными органами, казенными учреждениями)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</si>
  <si>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</si>
  <si>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 (Иные бюджетные ассигнования)</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</si>
  <si>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</si>
  <si>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(Иные бюджетные ассигнования)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</si>
  <si>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</si>
  <si>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(Расходы на выплаты персоналу в целях обеспечения выполнения функций муниципальными органами, казенными учреждениями)</t>
  </si>
  <si>
    <t xml:space="preserve">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</si>
  <si>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</si>
  <si>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3260009</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</si>
  <si>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(Прочие мероприятия в области образования)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</si>
  <si>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(Прочие мероприятия в области образования) (Закупка товаров, работ и услуг для государственных (муниципальных) нужд)</t>
  </si>
  <si>
    <t>Предоставление выплаты компенсации части родительской платы за присмотр и уход за ребенком в образовательных организациях, реализующих основную общеобразовательную программу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</si>
  <si>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выплаты компенсации части родительской платы за присмотр и уход за ребенком в образовательных организациях, реализующих основную общеобразовательную программу дошкольного образования        (Закупка товаров, работ и услуг для государственных (муниципальных) нужд)</t>
  </si>
  <si>
    <t>3266316</t>
  </si>
  <si>
    <t>3216314</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</si>
  <si>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t>
  </si>
  <si>
    <t>3226314</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</si>
  <si>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(Предоставление субсидий бюджетным, автономным учреждениям и иным некоммерческим организациям)</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</si>
  <si>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(Дом творчества)</t>
  </si>
  <si>
    <t>3236314</t>
  </si>
  <si>
    <t>Предоставление мер социальной поддержки учащимся из многодетных малоимущих семей</t>
  </si>
  <si>
    <t>3226317</t>
  </si>
  <si>
    <t>3226318</t>
  </si>
  <si>
    <t xml:space="preserve">Предоставление выплаты компенсации части родительской платы за присмотр и уход за ребенком в образовательных организациях, реализующих общеобразовательную программу дошкольного образования </t>
  </si>
  <si>
    <t>Предоставление выплаты компенсации части родительской платы за присмотр и уход за ребенком в образовательных организациях, реализующих общеобразовательную программу дошкольного образования  (Социальное обеспечение и иные выплаты населению)</t>
  </si>
  <si>
    <t>3216316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</si>
  <si>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(проведение физкультурных мероприятий и массовых спортивных мероприятий) (Закупка товаров, работ и услуг для государственных (муниципальных) нужд)</t>
  </si>
  <si>
    <t>041</t>
  </si>
  <si>
    <t>3320001</t>
  </si>
  <si>
    <t>Решение Земского Собрания Уинского муниципального района от 20.10.2011 N 375 "Об утверждении Положения об оплате труда выборных должностных лиц Уинского муниципального района, осуществляющих свои полномочия на постоянной основе".</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</si>
  <si>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</si>
  <si>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</si>
  <si>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 (Закупка товаров, работ и услуг для государственных (муниципальных) нужд)</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</si>
  <si>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 (Иные бюджетные ассигнования)</t>
  </si>
  <si>
    <t>3320009</t>
  </si>
  <si>
    <t>Образование комиссий по делам несовершеннолетних лиц и защите их прав и организацию их деятельности</t>
  </si>
  <si>
    <t>3326319</t>
  </si>
  <si>
    <t>3326321</t>
  </si>
  <si>
    <t>3326322</t>
  </si>
  <si>
    <t>3326325</t>
  </si>
  <si>
    <t>3326326</t>
  </si>
  <si>
    <t>РМ-А-02007</t>
  </si>
  <si>
    <t>РМ-А-02007001</t>
  </si>
  <si>
    <t>3312001</t>
  </si>
  <si>
    <t>3312002</t>
  </si>
  <si>
    <t>Государственная регистрация актов гражданского состояния</t>
  </si>
  <si>
    <t>Государственная регистрация актов гражданского состояния (Расходы на выплаты персоналу в целях обеспечения выполнения функций муниципальными органами, казенными учреждениями)</t>
  </si>
  <si>
    <t>Государственная регистрация актов гражданского состояния (Закупка товаров, работ и услуг для государственных (муниципальных) нужд)</t>
  </si>
  <si>
    <t>3325903</t>
  </si>
  <si>
    <t>2.3.28</t>
  </si>
  <si>
    <t>РМ-В-28</t>
  </si>
  <si>
    <t>2.3.29</t>
  </si>
  <si>
    <t>РМ-В-29</t>
  </si>
  <si>
    <t>РМ-В-28001</t>
  </si>
  <si>
    <t>РМ-В-28002</t>
  </si>
  <si>
    <t>РМ-В-29001</t>
  </si>
  <si>
    <t>РМ-В-29002</t>
  </si>
  <si>
    <t>Передача полномочий по внешнему финансовому контролю</t>
  </si>
  <si>
    <t>Передача полномочий по внешнему финансовому контролю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</si>
  <si>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Обслуживание лицевых счетов органов государственной власти Пермского края, государственных краевых учреждений </t>
  </si>
  <si>
    <t>2.3.30</t>
  </si>
  <si>
    <t>РМ-В-30</t>
  </si>
  <si>
    <t>Обслуживание лицевых счетов органов государственной власти Пермского края, государственных краевых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</si>
  <si>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по внешнему финансовому контролю (Закупка товаров, работ и услуг для государственных (муниципальных) нужд)</t>
  </si>
  <si>
    <t>Обслуживание лицевых счетов органов государственной власти Пермского края, государственных краевых учреждений (Закупка товаров, работ и услуг для государственных (муниципальных) нужд)</t>
  </si>
  <si>
    <t>РМ-В-30001</t>
  </si>
  <si>
    <t>РМ-В-30002</t>
  </si>
  <si>
    <t>3416327</t>
  </si>
  <si>
    <t xml:space="preserve">Постановление Правительства Пермского края от 03.10.2013 N 1313-п
"Об утверждении государственной программы Пермского края "Управление государственными финансами и государственным долгом Пермского края"
</t>
  </si>
  <si>
    <t>в полном обеме</t>
  </si>
  <si>
    <t>РМ-В-31</t>
  </si>
  <si>
    <t>2.3.31</t>
  </si>
  <si>
    <t>Передача полномочий по решению вопросов местного значения в сфере закупок товаров, работ, услуг для обеспечения муниципальных нужд сельских поселений</t>
  </si>
  <si>
    <t>РМ-В-31001</t>
  </si>
  <si>
    <t>Передача полномочий по решению вопросов местного значения в сфере закупок товаров, работ, услуг для обеспечения муниципальных нужд сельских поселений (Закупка товаров, работ и услуг для государственных (муниципальных) нужд)</t>
  </si>
  <si>
    <t>владение, пользование и распоряжение имуществом, находящимся в муниципальной собственности муниципального района (мероприятия по управлению муниципальным имуществом и земельными участками)</t>
  </si>
  <si>
    <t>владение, пользование и распоряжение имуществом, находящимся в муниципальной собственности муниципального района (мероприятия по управлению муниципальным имуществом и земельными участками) (Закупка товаров, работ и услуг для государственных (муниципальных) нужд)</t>
  </si>
  <si>
    <t>3702001</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</si>
  <si>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t>
  </si>
  <si>
    <t>3612003</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</si>
  <si>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 (Развитие кадрового потенциала. Закупка товаров, работ и услуг для государственных (муниципальных) нужд)</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</si>
  <si>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 (Развитие отрасли растениеводства.Иные бюджетные ассигнования)</t>
  </si>
  <si>
    <t>3612001</t>
  </si>
  <si>
    <t>3612002</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</si>
  <si>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 (Поддержка малых форм хозяйствования.Иные бюджетные ассигнования)</t>
  </si>
  <si>
    <t>3616324</t>
  </si>
  <si>
    <t xml:space="preserve">
</t>
  </si>
  <si>
    <t>Постановление Правительства Пермского края от 03.10.2013 N 1320-п
"Об утверждении государственной программы "Развитие сельского хозяйства и устойчивое развитие сельских территорий в Пермском крае"</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</si>
  <si>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(возмещение убытков по перевозке пассажиров автомобильным транспортом)</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</si>
  <si>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(возмещение убытков по перевозке пассажиров автомобильным транспортом) (Иные бюджетные ассигнования)</t>
  </si>
  <si>
    <t>РМ-А-27004004</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</si>
  <si>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выплату пенсии за выслугу лет лицам, замещавшим муниципальные должности, должности муниципальной службы в органах местного самоуправления)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</si>
  <si>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выплату пенсии за выслугу лет лицам, замещавшим муниципальные должности, должности муниципальной службы в органах местного самоуправления) (социальное обеспечение и иные выплаты населению)</t>
  </si>
  <si>
    <t>804</t>
  </si>
  <si>
    <t>8000003</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</si>
  <si>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t>
  </si>
  <si>
    <t>финансирование расходов на содержание органов местного самоуправления муниципальных районов (председатель Земского Собрания муниципального образования)</t>
  </si>
  <si>
    <t>финансирование расходов на содержание органов местного самоуправления муниципальных районов (председатель Земского Собрания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</si>
  <si>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</si>
  <si>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(Закупка товаров, работ и услуг для государственных (муниципальных) нужд)</t>
  </si>
  <si>
    <t>финансирование расходов на содержание органов местного самоуправления муниципальных районов (депутаты (члены) Земского Собрания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</si>
  <si>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8000004</t>
  </si>
  <si>
    <t>3816329</t>
  </si>
  <si>
    <t>809</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</si>
  <si>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(Мероприятия направленные на повышение эффективности использования энергетических ресурсов) (Закупка товаров, работ и услуг для государственных (муниципальных) нужд)</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</si>
  <si>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(Мероприятия направленные на повышение эффективности использования энергетических ресурсов)</t>
  </si>
  <si>
    <t>3840011</t>
  </si>
  <si>
    <t>РМ-А-02002003</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</si>
  <si>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(содержание аппарата МУК "Управление по строительству, ЖКХ и содержанию дорог администрации Уинского района") (Иные бюджетные ассигнования)</t>
  </si>
  <si>
    <t>РМ-В-32</t>
  </si>
  <si>
    <t>РМ-В-32001</t>
  </si>
  <si>
    <t>3840111</t>
  </si>
  <si>
    <t>с 08.10.2003, срок не установле</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</si>
  <si>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(Взносы в СРО "Строители Урала")</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</si>
  <si>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(Взносы в СРО "Строители Урала") (Закупка товаров, работ и услуг для государственных (муниципальных) нужд)</t>
  </si>
  <si>
    <t>3842001</t>
  </si>
  <si>
    <t>200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</si>
  <si>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(Реконструкция здания школы по адресу с. Уинское, ул. 30 лет Победы, 2 под здание детского сада") (Капитальные вложения в объекты недвижимого имущества государственной (муниципальной) собственности)</t>
  </si>
  <si>
    <t>3812007</t>
  </si>
  <si>
    <t>РМ-В-33</t>
  </si>
  <si>
    <t>РМ-В-33001</t>
  </si>
  <si>
    <t>3816201</t>
  </si>
  <si>
    <t>с 01.01.2014, срок не установлен.   С 01.01.2015, срок не установлен</t>
  </si>
  <si>
    <t>в полном объеме.         В полном объеме</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</si>
  <si>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муниципальной услуги по дополнительному образованию детей)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</si>
  <si>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муниципальной услуги по дополнительному образованию детей)</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</si>
  <si>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 (Обеспечение деятельности казенных учреждений) (Иные бюджетные ассигнования)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</si>
  <si>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</si>
  <si>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муниципальной услуги по дополнительному образованию детей) (Предоставление субсидий бюджетным, автономным учреждениям и иным некоммерческим организациям)</t>
  </si>
  <si>
    <t>3226310</t>
  </si>
  <si>
    <t>Предоставление мер социальной поддержки педагогическим работникам муниципальных общеобразовательных организаций (Предоставление субсидий бюджеиным, автономным учреждениям и иным некоммерческим организациям)</t>
  </si>
  <si>
    <t>РМ-В-270003</t>
  </si>
  <si>
    <t>РМ-А-33001003</t>
  </si>
  <si>
    <t>РМ-А-34001002</t>
  </si>
  <si>
    <t>организация и осуществление мероприятий межпоселенческого характера по работе с детьми и молодежью (Организация и проведение значимых мероприятий в сфере молодежи)</t>
  </si>
  <si>
    <t>РМ-А-35001001</t>
  </si>
  <si>
    <t>РМ-В-8003</t>
  </si>
  <si>
    <t>РМ-В-9001</t>
  </si>
  <si>
    <t>РМ-В-14001</t>
  </si>
  <si>
    <t>РМ-В-15</t>
  </si>
  <si>
    <t>РМ-В-15001</t>
  </si>
  <si>
    <t>РМ-В-16002</t>
  </si>
  <si>
    <t>РМ-В-16003</t>
  </si>
  <si>
    <t>РМ-В-16004</t>
  </si>
  <si>
    <t>2.3.15.</t>
  </si>
  <si>
    <t>РМ-В-19002</t>
  </si>
  <si>
    <t>РМ-В-19003</t>
  </si>
  <si>
    <t>2.3.20</t>
  </si>
  <si>
    <t>РМ-В-20</t>
  </si>
  <si>
    <t>РМ-В-20001</t>
  </si>
  <si>
    <t>2.3.21</t>
  </si>
  <si>
    <t>РМ-В-24002</t>
  </si>
  <si>
    <t>2.3.26</t>
  </si>
  <si>
    <t>РМ-В-26</t>
  </si>
  <si>
    <t>РМ-В-26001</t>
  </si>
  <si>
    <t>РМ-А-27004005</t>
  </si>
  <si>
    <t>2.3.32</t>
  </si>
  <si>
    <t>2.3.33</t>
  </si>
  <si>
    <t>Субсидии на реализацию муниципальных программ, приоритетных проектов в рамках приоритетных региональных проектов, инвестиционных проектов в муниципальных образованиях</t>
  </si>
  <si>
    <t>Субсидии на реализацию муниципальных программ, приоритетных проектов в рамках приоритетных региональных проектов, инвестиционных проектов в муниципальных образованиях (капитальные вложения в объекты недвижимого имущества государственной (муниципальной) собственности)</t>
  </si>
  <si>
    <t>РМ-В-33002</t>
  </si>
  <si>
    <t>8006201</t>
  </si>
  <si>
    <t>Субсидии на реализацию муниципальных программ, приоритетных проектов в рамках приоритетных региональных проектов, инвестиционных проектов в муниципальных образованиях (иные бюджетные ассигнования)</t>
  </si>
  <si>
    <t>2.3.34</t>
  </si>
  <si>
    <t>РМ-В-34</t>
  </si>
  <si>
    <t>РМ-В-34001</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</si>
  <si>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</si>
  <si>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Обеспечение жилыми помещениями реабилитированных лиц, имеющих инвалидность или являющихся пенсионерами, и проживающих совместно членов их семей (Социальное обеспечение и иные выплаты населению)</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</si>
  <si>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(Закупка товаров, работ и услуг для государственных (муниципальных) нужд)</t>
  </si>
  <si>
    <t>РМ-А-02003</t>
  </si>
  <si>
    <t>РМ-А-02003001</t>
  </si>
  <si>
    <t>РМ-А-02004</t>
  </si>
  <si>
    <t>РМ-А-02004001</t>
  </si>
  <si>
    <t>РМ-А-02006</t>
  </si>
  <si>
    <t>РМ-А-02006001</t>
  </si>
  <si>
    <t>РМ-А-08001005</t>
  </si>
  <si>
    <t>РМ-А-18004004</t>
  </si>
  <si>
    <t>РМ-А-18008</t>
  </si>
  <si>
    <t>РМ-А-18008002</t>
  </si>
  <si>
    <t>РМ-А-18008003</t>
  </si>
  <si>
    <t>РМ-А-18009</t>
  </si>
  <si>
    <t>РМ-А-18009001</t>
  </si>
  <si>
    <t>РМ-А-18010</t>
  </si>
  <si>
    <t>РМ-А-18010001</t>
  </si>
  <si>
    <t>РМ-А-18010002</t>
  </si>
  <si>
    <t>РМ-А-18010003</t>
  </si>
  <si>
    <t>РМ-А-18011</t>
  </si>
  <si>
    <t>РМ-А-18011001</t>
  </si>
  <si>
    <t>РМ-В-17001</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</si>
  <si>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</si>
  <si>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</si>
  <si>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(Закупка товаров, работ и услуг для государственных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</si>
  <si>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(Иные бюджетные ассигнования)</t>
  </si>
  <si>
    <t>с 30.05.2006, срок не установлен</t>
  </si>
  <si>
    <t>Закон Пермского края от 04.05.2008 №228-ПК "О муниципальной службе в Пермском крае"</t>
  </si>
  <si>
    <t>ст 19</t>
  </si>
  <si>
    <t>Постановление главы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2016-2017гг";</t>
  </si>
  <si>
    <t>с 01.01.2012,  срок не установлен</t>
  </si>
  <si>
    <t>Закон Пермского края от 31.05.2012 №40-ПК "Об отдельных вопросах организации и деятельности контрольно-счетных органов муниципальных образований Пермского края"</t>
  </si>
  <si>
    <t>ст.2</t>
  </si>
  <si>
    <t>с 15.06.2012, срок не установлен</t>
  </si>
  <si>
    <t xml:space="preserve">с 01.01.2007, срок не установлен,    С 29.11.2006, срок не установлен                  </t>
  </si>
  <si>
    <t>Закон Пермского края от 12.03.2014 №308-ПК "Об образовании в Пермском крае"</t>
  </si>
  <si>
    <t>с 12.03.2014, срок не установлен</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</si>
  <si>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общего и бесплатного дошкольного, начального, основного, среднего общегои дополнительного образования по основным и дополнительным общеобразовательным программам в боразовательных организациях)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</si>
  <si>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общего и бесплатного дошкольного, начального, основного, среднего общегои дополнительного образования по основным и дополнительным общеобразовательным программам в боразовательных организациях)  (Предоставление субсидий бюджетным, автономным учреждениям и иным некоммерческим организациям)</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</si>
  <si>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взносов в АНО "Предуралье") (Закупка товаров, работ и услуг для государственных (муниципальных) нужд)</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</si>
  <si>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взносов в АНО "Предуралье")</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</si>
  <si>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членского взноса в Совет муниципальных образований)</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</si>
  <si>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членского взноса в Совет муниципальных образований) (Закупка товаров, работ и услуг для государственных (муниципальных) нужд)</t>
  </si>
  <si>
    <t xml:space="preserve">Закон Пермского края от 12.03.2014 №308-ПК "Об образовании в Пермском крае"                                                Закон Пермского края от 02.04.2010 N 607-ПК
"О передаче органам местного самоуправления отдельных государственных полномочий по организации оздоровления и отдыха детей"
</t>
  </si>
  <si>
    <t>ст.12.                             ст.3</t>
  </si>
  <si>
    <t>с 12.03.2014, срок не установлен.              С 22.04.2010</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</si>
  <si>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"Поддержка малого и среднего предпринимательства в Уинскоом муниципальном районе на 2015-2017 годы МП "Экономическое развитие Уинского муниципального района на 2015-2017 годы") (Мероприятия по поддержке малого и среднего предпринимательства)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</si>
  <si>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((подпрограмма "Поддержка малого и среднего предпринимательства в Уинскоом муниципальном районе на 2015-2017 годы МП "Экономическое развитие Уинского муниципального района на 2015-2017 годы") (Мероприятия по поддержке малого и среднего предпринимательства) (Иные бюджетные ассигнования)</t>
  </si>
  <si>
    <t xml:space="preserve">Постановление Правительства Пермского края от 21.03.2014 N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t>
  </si>
  <si>
    <t>Предоставление выплаты компенсации части родительской платы за присмотр и уход за ребенком в образовательных организациях, реализующих основную общеобразовательную программу дошкольного образования</t>
  </si>
  <si>
    <t>с 01.01.2005 по 01.01.2017</t>
  </si>
  <si>
    <t xml:space="preserve">Закон Пермского края от 12.03.2014 N 308-ПК
"Об образовании в Пермском крае"
</t>
  </si>
  <si>
    <t xml:space="preserve">Постановление Правительства Пермского края от 01.04.2013 N 173-п
"Об обеспечении отдыха и оздоровления детей в Пермском крае"
</t>
  </si>
  <si>
    <t>с 01.01.2013, срок не установлен</t>
  </si>
  <si>
    <t xml:space="preserve">Постановление Правительства Пермского края от 03.10.2013 N 1318-п
"Об утверждении государственной программы Пермского края "Развитие образования и науки"
</t>
  </si>
  <si>
    <t xml:space="preserve">Федеральный закон от 29.12.2012 N 273-ФЗ
"Об образовании в Российской Федерации"
</t>
  </si>
  <si>
    <t>с 01.08.2013, срок не установлен</t>
  </si>
  <si>
    <t xml:space="preserve">Федеральный закон от 07.02.2011 N 6-ФЗ
(ред. от 04.03.2014)
"Об общих принципах организации и деятельности контрольно-счетных органов субъектов Российской Федерации и муниципальных образований"
</t>
  </si>
  <si>
    <t>с 01.10.2011,  срок не установлен</t>
  </si>
  <si>
    <t>Решение Земского Собрания Уинского муниципального района от 27.12.2011 № 416 "О принятии на уровень района части полномочий по решению вопросов местного значения по муниципальному финансовому контролю"</t>
  </si>
  <si>
    <t>с 01.01.2012, срок не установлен;</t>
  </si>
  <si>
    <t>Решение Земского Собрания Уинского муниципального района от 27.12.2012 № 427 "О принятии на уровень района части полномочий по решению вопросов местного значения по муниципальному финансовому контролю"</t>
  </si>
  <si>
    <t>ч.4 ст.15</t>
  </si>
  <si>
    <t>п.1 пп1 ст.15; ст.34 п.9</t>
  </si>
  <si>
    <t>ст.15 п.1 пп.1; ст 15 п.4; п.9 ст 34, ст38</t>
  </si>
  <si>
    <t xml:space="preserve">Постановление Правительства Пермского края от 01.10.2013 N1305-п
"Об утверждении государственной программы Пермского края "Региональная политика и развитие территорий".                       Закон Пермского края от 02.09.2014 N 357-ПК
"О предоставлении субсидий бюджетам муниципальных образований Пермского края из бюджета Пермского края"
</t>
  </si>
  <si>
    <t xml:space="preserve">Постановление Правительства Пермского края от 01.10.2013 N1305-п
"Об утверждении государственной программы Пермского края "Региональная политика и развитие территорий".                       Закон Пермского края от 02.09.2014 N 357-ПК
"О предоставлении субсидий бюджетам муниципальных образований Пермского края из бюджета Пермского края" ;                                                             Постановление 
</t>
  </si>
  <si>
    <t>в полном объеме.         В полном объеме;</t>
  </si>
  <si>
    <t>очередной финансовый год (2015)</t>
  </si>
  <si>
    <t>финансовый год +1(2016)</t>
  </si>
  <si>
    <t>финансовый год +2(2017)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</si>
  <si>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(Предоставление услуги  по публикации информации об особо значимых событиях в социально-экономическом развитии Уинского муниципального района, о деятельности органов местного самоуправления района и муниципальных учреждений района, выпуска приложения к газете "Вестник Земского Собрания) (Предоставление субсидий бюджетным, автономным учреждениям и иным некоммерческим организациям)</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</si>
  <si>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(Предоставление услуги  по публикации информации об особо значимых событиях в социально-экономическом развитии Уинского муниципального района, о деятельности органов местного самоуправления района и муниципальных учреждений района, выпуска приложения к газете "Вестник Земского Собрания)</t>
  </si>
  <si>
    <t>в полном объме</t>
  </si>
  <si>
    <t>Постановление главы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2016-2017гг";</t>
  </si>
  <si>
    <t>Постановление главы Уинского муниципального района от 13.11.2009 № 614 "Об утверждении Положения о системе оплаты труда работников муниципальных учреждений культуры, искусства, спорта и молодежной политики Уинского муниципального района Пермского края"</t>
  </si>
  <si>
    <t>Постановление администрации Уинского муниципального района от 26.04.2011 № 141 "О порядке определения объема субсидий бюджетным и автономным учреждениям из бюджета Уинского муниципального района"</t>
  </si>
  <si>
    <t>Постановление администрации Уинского муниципального района от 13.02.2014 № 74-01-01-03 "Об оплате труда работников МКУ "Служба административно-хозяйственного и финансового обеспечения учреждений УУКС и МП"</t>
  </si>
  <si>
    <t>Постановление администрации Уинского муниципального района от 23.12.2013 № 715-01-01-03 "Об утверждении Методики по выплате вознаграждения за выполнение функций классного руководителя работникам общеобразовательных учреждений Уинского муниципального района"</t>
  </si>
  <si>
    <t xml:space="preserve">Решение Земского Србрания Уинского муниципального района от 20.03.2008 № 416 "Об утверждении положения об организации транспортного обслуживания населения на перевозки пассажиров и багажа на районных автобусных маршрутах на территории Уинского муниципального района" </t>
  </si>
  <si>
    <t>Постановление главы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t>
  </si>
  <si>
    <t>Постановление главы муниципального района от 27.01.2010г. № 32  "Об утверждении Положения об оплате труда работников муниципального казенного учреждения "Управление по строительству, ЖКХ и содержанию дорог администрации Уинского муниципального района"</t>
  </si>
  <si>
    <t>Решение Земского Собрания от 24.04.2008 № 444 "О принятии на уровень района части полномочий по решению вопросов местного значения в области газо- и водоснабжения населения"</t>
  </si>
  <si>
    <t>Решение Земского Собрания Уинского муниципального района от 30.05.2006 № 154 "Об утверждении Положения о Земском Собрании Уинского района"</t>
  </si>
  <si>
    <t>Потановление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t>
  </si>
  <si>
    <t xml:space="preserve">Решение Земского Собрания Уинского муниципального района от 20.05.2010 № 179 "Об утверждении Положения о представительских расходах и расходах на мероприятия представительного органа местного самоуправления Уинского муниципального района" </t>
  </si>
  <si>
    <t>Постановление главы Уинского муниципального района от 23.04.2010 № 148 "Об утверждении  положения о единой дежурно-диспетчерской службе Уинского муниципального района"</t>
  </si>
  <si>
    <t>Постановление главы муниципального района от 22.06.2009 №367 "Об утверждении Положения о порядке использования бюджетных ассигнований резервного фонда администрации Уинского района"</t>
  </si>
  <si>
    <t xml:space="preserve">Постановление Правительства Пермского края от 08 июня 2010 г. №301-п  "Об утверждении нормативов формирования расходов на содержание органов местного самоуправления муниципальных образований Пермского края на 2014 год и на плановый период 2015 и 2016 годов" </t>
  </si>
  <si>
    <t xml:space="preserve">Постановление Правительства Пермского края от 08 июня 2010 г. № 301-п  "Об утверждении нормативов формирования расходов на содержание органов местного самоуправления муниципальных образований Пермского края на 2014 год и на плановый период 2015 и 2016 годов" </t>
  </si>
  <si>
    <t xml:space="preserve">Постановление Правительства Пермского края от 08 июня 2010 г. № 301-п "Об утверждении нормативов формирования расходов на содержание органов местного самоуправления муниципальных образований Пермского края на 2014 год и на плановый период 2015 и 2016 годов" </t>
  </si>
  <si>
    <t>Постановление Правительства Пермского края от 08 июня 2010 г. №301-п  "Об утверждении нормативов формирования расходов на содержание органов местного самоуправления муниципальных образований Пермского края на 2014 год и на плановый период 2015 и 2016 годов"</t>
  </si>
  <si>
    <t xml:space="preserve">Закон Пермского края от 14.11.2008 № 326- ПК "Об автомобильных дорогах и о дорожной деятельности" </t>
  </si>
  <si>
    <t xml:space="preserve">1) ст.9 .                              2) в полном объеме                                    </t>
  </si>
  <si>
    <t>Постановление администрации Уинского муниципального района от 09.06.2014 № 281-01-01-03 "Об утверждении Порядка предоставления субсидий на возмещение части затрат на производство и реализацию продукции растениеводства"</t>
  </si>
  <si>
    <t>в полно объеме</t>
  </si>
  <si>
    <t>с 09.06.2014, срок не установлен</t>
  </si>
  <si>
    <t>Передача сельскими поселениями полномочий на администрирование</t>
  </si>
  <si>
    <t>Передача сельскими поселениями полномочий на администрирование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</si>
  <si>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Реестр расходных обязательств </t>
    </r>
    <r>
      <rPr>
        <b/>
        <u val="single"/>
        <sz val="14"/>
        <color indexed="8"/>
        <rFont val="Arial"/>
        <family val="2"/>
      </rPr>
      <t xml:space="preserve">Уинского </t>
    </r>
    <r>
      <rPr>
        <b/>
        <sz val="14"/>
        <color indexed="8"/>
        <rFont val="Arial"/>
        <family val="0"/>
      </rPr>
      <t>муниципального района Пермского края (бюджет 2015-2017г. 2 чтение)</t>
    </r>
  </si>
  <si>
    <t>3510014</t>
  </si>
  <si>
    <t>1)  с 17.06.2010 срок не установлен, 2) с 01.01.2014, срок не установлен  3)  с 15,06,2010 срок не установлен</t>
  </si>
  <si>
    <t>1)  в полном объеме;        2)  раздел 7, абз.2              3)   в полном объеме</t>
  </si>
  <si>
    <t xml:space="preserve">1)    Закон Пермского края  от 01.06.2010 №628-ПК "О социальной поддержке педагогических работников образовательных учреждений, работающих и прживающих в сельской местности и поселках городского типа (рабочих поселках), по оплате жилищно-коммунальных услуг;      2)   Постановление Правительства Пермского края от 03.10.2013 № 1321-п " Об утверждении государственной программы "Социальная поддержка граждан Пермского края"               3)     Постановление Правительства Пермского края от 08.06.2010 N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t>
  </si>
  <si>
    <t>8205134</t>
  </si>
  <si>
    <t>8100502</t>
  </si>
  <si>
    <t>3320501</t>
  </si>
  <si>
    <t>8206328</t>
  </si>
  <si>
    <t xml:space="preserve">1)   Положение о порядке ведения муниципальной долговой книги Уинского муниципального района, утверждено Постановлением главы Уинского муниципального района от 25.01.2008 № 31.                                                     </t>
  </si>
  <si>
    <t xml:space="preserve">1)  в полном объеме,         </t>
  </si>
  <si>
    <t xml:space="preserve">с 01.01.2008, срок не установлен.  </t>
  </si>
  <si>
    <t xml:space="preserve">1)  Постановление главы Уинского муниципального района от 23.11.2010 № 492 "О порядке определения объема и предоставления субсидий автономным учреждениям".              </t>
  </si>
  <si>
    <t xml:space="preserve">1)    в полном объеме.          </t>
  </si>
  <si>
    <t xml:space="preserve">с 23.11.2010, срок не установлен.  </t>
  </si>
  <si>
    <t xml:space="preserve">1 ) Решение Земского Собрания Уинского мунципального района от 22.03.2007 № 278 "Об утверждении положения о приватизации муниципального имущества Уинского муниципального района". 
</t>
  </si>
  <si>
    <t xml:space="preserve">1) п.4,                                                                                             </t>
  </si>
  <si>
    <t xml:space="preserve">с 29.03.2007, срок не установлен. </t>
  </si>
  <si>
    <t xml:space="preserve">1)  Решение Земского Собрания Уинского муниципального района от 22.05.2014 № 659 "Об утверждении порядка организации транспортного обслуживания населения автомобильным транспортом общего пользования на районных маршрутах Уинского муниципального района"                                                                                  </t>
  </si>
  <si>
    <t xml:space="preserve">1)  в полном объеме.           </t>
  </si>
  <si>
    <t xml:space="preserve">22.05.2014, срок не установлен.        </t>
  </si>
  <si>
    <t xml:space="preserve">1)  в полном объеме;                        2) в полном объеме                              </t>
  </si>
  <si>
    <t>с 06.03.2014, срое не установлен,     с 01.01.2015 по 31.12.2017</t>
  </si>
  <si>
    <t xml:space="preserve">1)  в полном объеме;                                   2)  в полном объем     </t>
  </si>
  <si>
    <t xml:space="preserve">с 06.03.2014, срое не установлен,     с 01.01.2015 по 31.12.2017,    </t>
  </si>
  <si>
    <t xml:space="preserve">1) Постановление администрации Уинского муниципального района от 30.09.2013 № 562-01-01-03 "Об утверждении инвестиционного проекта "Реконструкция здания школы по адресу: с.Уинское, ул.30 лет Победы, 2, под здание детского сада".                                              </t>
  </si>
  <si>
    <t xml:space="preserve">1) в полном объеме.                </t>
  </si>
  <si>
    <t xml:space="preserve">с 30.09.2013, срок не установлен. </t>
  </si>
  <si>
    <t xml:space="preserve">1)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</si>
  <si>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1)  в полном объеме;         2   </t>
  </si>
  <si>
    <t xml:space="preserve">1)  с 01.01.2015 по 31.12.2017;   </t>
  </si>
  <si>
    <t xml:space="preserve"> в полном объме;     </t>
  </si>
  <si>
    <t xml:space="preserve">С 01.01.2015 по 31.12.2017;    </t>
  </si>
  <si>
    <t>1)  Постановление главы Уинского муниципального района от 13.11.2009 № 614 "Об утверждении Положения о системе оплаты труда работников муниципальных учреждений культуры, искусства, спорта и молодежной политики Уинского муниципального района Пермского края"</t>
  </si>
  <si>
    <t xml:space="preserve">1) в полном объеме.                          </t>
  </si>
  <si>
    <t>С 01.01.2010, срок не установлен</t>
  </si>
  <si>
    <t xml:space="preserve">1)  в полном объеме:       </t>
  </si>
  <si>
    <t xml:space="preserve">С 01.01.2015-31.12.2017; </t>
  </si>
  <si>
    <t xml:space="preserve">1)   в полном объеме;          </t>
  </si>
  <si>
    <t>1)   с 01.01.2010, срок не установлен;    2)     с 01.01.2012, сорк не установлен</t>
  </si>
  <si>
    <t xml:space="preserve">                           1)  В полном объеме             2)  в полном объеме</t>
  </si>
  <si>
    <t>1)   Постановление главы Уинского муниципального района от 13.11.2009 № 614 "Об утверждении Положения о системе оплаты труда работников муниципальных учреждений культуры, искусства, спорта и молодежной политики Уинского муниципального района Пермского края"                             2)   Постановление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</si>
  <si>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 xml:space="preserve">1)    Постановление администрации Уинского муниципального района от 05.03.2014г № 103-01-01-03  "Об утверждении Методики формирования системы оплаты труда и стимулирования работников муниципальных образовательных учреждений Уинского муниципального района Пермского края", реализующих государственные полномочия в сфере образования за счет бюджета Уинского       муниципального района.                                       </t>
  </si>
  <si>
    <t xml:space="preserve">1)  в полном объеме.              </t>
  </si>
  <si>
    <t xml:space="preserve">с 05.03.2014, срок не установлен.    </t>
  </si>
  <si>
    <t xml:space="preserve">                            1)  В полном объеме</t>
  </si>
  <si>
    <t xml:space="preserve">                        2)  В полном объеме</t>
  </si>
  <si>
    <t xml:space="preserve">                                                                                     1)    Решение Земского Собрания Уинского муниципального района от 27.02.2014 № 624 "О принятии на уровень района полномочий по решению вопросов местного значения в сфере закупок, товаров, работ, услуг для обеспечения нужд муниципальных заказчиков Уинского муниципального района"</t>
  </si>
  <si>
    <t>1)  в полном объеме</t>
  </si>
  <si>
    <t>с 27.02.2014, срок не установлен</t>
  </si>
  <si>
    <t>1)   Постановление главы Уинского муниципального района от 01.06.2009 № 299 "Об утверждении порядка расходования внебюджетных средств и средств районного бюджета, выделенных на организацию оздоровления, отдыха и занятости детей в каникулярное время"</t>
  </si>
  <si>
    <t xml:space="preserve">1)   с 01.06.2009, срок не установлен  </t>
  </si>
  <si>
    <t xml:space="preserve">1)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</si>
  <si>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                          1)  В полном объеме;         </t>
  </si>
  <si>
    <t xml:space="preserve">с 01.01.2015, срок не установлен                </t>
  </si>
  <si>
    <t xml:space="preserve">1)   Постановление администрации Уинского муниципального района от 17.02.2014 № 77-01-01-03 "Об оплате труда работников МКУ "Центр обеспечения образования" </t>
  </si>
  <si>
    <t xml:space="preserve">1) В полном объеме;          </t>
  </si>
  <si>
    <t>С 17.02.2014, срок не установлен</t>
  </si>
  <si>
    <t>Постановление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</si>
  <si>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 xml:space="preserve"> с 01.01.2012, срок не установлен</t>
  </si>
  <si>
    <t xml:space="preserve">1)    Закон Пермского края от 12.10.2006 N 19-КЗ  "Об основах организации транспортного обслуживания населения на территории Пермского края" (принят ЗС ПО и ЗС КПАО 28.09.2006).                             2)     Закон Пермского края от 17.10.2006 N 20-КЗ
"О передаче органам местного самоуправления Пермского края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t>
  </si>
  <si>
    <t xml:space="preserve">1)  Постановление администрации Уинского муниципального района от 06.03.2014 № 107-01-01-03 "Об утверждении методики формирования системы оплаты труда и стимулирования работников муниципальных дошкольных образовательных учреждений Уинского муницуипального района Пермского края".                                                                                         2)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</si>
  <si>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1)     Постановление администрации Уинского муниципального района от 06.03.2014 № 107-01-01-03 "Об утверждении методики формирования системы оплаты труда и стимулирования работников муниципальных дошкольных образовательных учреждений Уинского муницуипального   района Пермского края".                                                                     2)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</si>
  <si>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1) 1)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</si>
  <si>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1)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</si>
  <si>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1)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</si>
  <si>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</si>
  <si>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 xml:space="preserve">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</si>
  <si>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Передача полномочий по казначейскому исполнению бюджета поселения</t>
  </si>
  <si>
    <t>Передача полномочий по казначейскому исполнению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</si>
  <si>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по казначейскому исполнению бюджета поселения (Закупка товаров, работ и услуг для государственных (муниципальных) нужд)</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</si>
</sst>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0"/>
    <numFmt numFmtId="172" formatCode="mmm/yyyy"/>
    <numFmt numFmtId="173" formatCode="0.000"/>
    <numFmt numFmtId="174" formatCode="000000"/>
    <numFmt numFmtId="175" formatCode="000000.0"/>
    <numFmt numFmtId="176" formatCode="_-* #,##0.000_р_._-;\-* #,##0.000_р_._-;_-* &quot;-&quot;???_р_._-;_-@_-"/>
    <numFmt numFmtId="177" formatCode="_-* #,##0.000_р_._-;\-* #,##0.000_р_._-;_-* &quot;-&quot;??_р_._-;_-@_-"/>
  </numFmts>
  <fonts count="70">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b/>
      <sz val="10"/>
      <color indexed="10"/>
      <name val="Times New Roman"/>
      <family val="1"/>
    </font>
    <font>
      <b/>
      <i/>
      <sz val="8"/>
      <color indexed="8"/>
      <name val="Arial"/>
      <family val="2"/>
    </font>
    <font>
      <sz val="12"/>
      <color indexed="8"/>
      <name val="Times New Roman"/>
      <family val="1"/>
    </font>
    <font>
      <sz val="8"/>
      <name val="Arial"/>
      <family val="0"/>
    </font>
    <font>
      <sz val="8"/>
      <name val="Times New Roman Cyr"/>
      <family val="1"/>
    </font>
    <font>
      <b/>
      <u val="single"/>
      <sz val="14"/>
      <color indexed="8"/>
      <name val="Arial"/>
      <family val="2"/>
    </font>
    <font>
      <b/>
      <sz val="10"/>
      <name val="Arial"/>
      <family val="0"/>
    </font>
    <font>
      <u val="single"/>
      <sz val="10"/>
      <color indexed="36"/>
      <name val="Arial Cyr"/>
      <family val="0"/>
    </font>
    <font>
      <sz val="12"/>
      <color indexed="8"/>
      <name val="Arial"/>
      <family val="0"/>
    </font>
    <font>
      <b/>
      <sz val="12"/>
      <color indexed="8"/>
      <name val="Arial"/>
      <family val="0"/>
    </font>
    <font>
      <sz val="12"/>
      <name val="Arial Cyr"/>
      <family val="0"/>
    </font>
    <font>
      <sz val="12"/>
      <name val="Arial"/>
      <family val="0"/>
    </font>
    <font>
      <b/>
      <sz val="8"/>
      <name val="Arial"/>
      <family val="2"/>
    </font>
    <font>
      <b/>
      <sz val="8"/>
      <name val="Arial Cyr"/>
      <family val="0"/>
    </font>
    <font>
      <sz val="9"/>
      <color indexed="8"/>
      <name val="Arial"/>
      <family val="2"/>
    </font>
    <font>
      <sz val="9.5"/>
      <color indexed="8"/>
      <name val="Arial"/>
      <family val="2"/>
    </font>
    <font>
      <sz val="9.8"/>
      <color indexed="8"/>
      <name val="Arial"/>
      <family val="2"/>
    </font>
    <font>
      <sz val="9"/>
      <name val="Arial"/>
      <family val="2"/>
    </font>
    <font>
      <sz val="8"/>
      <name val="Arial Cyr"/>
      <family val="0"/>
    </font>
    <font>
      <b/>
      <sz val="9"/>
      <color indexed="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43"/>
        <bgColor indexed="64"/>
      </patternFill>
    </fill>
    <fill>
      <patternFill patternType="solid">
        <fgColor indexed="15"/>
        <bgColor indexed="64"/>
      </patternFill>
    </fill>
    <fill>
      <patternFill patternType="solid">
        <fgColor indexed="15"/>
        <bgColor indexed="64"/>
      </patternFill>
    </fill>
    <fill>
      <patternFill patternType="solid">
        <fgColor rgb="FFFFFF00"/>
        <bgColor indexed="64"/>
      </patternFill>
    </fill>
    <fill>
      <patternFill patternType="solid">
        <fgColor rgb="FFFFFF00"/>
        <bgColor indexed="64"/>
      </patternFill>
    </fill>
    <fill>
      <patternFill patternType="solid">
        <fgColor rgb="FFFFFF99"/>
        <bgColor indexed="64"/>
      </patternFill>
    </fill>
    <fill>
      <patternFill patternType="solid">
        <fgColor rgb="FFFFFF99"/>
        <bgColor indexed="64"/>
      </patternFill>
    </fill>
    <fill>
      <patternFill patternType="solid">
        <fgColor rgb="FF66CC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 fillId="0" borderId="0">
      <alignment/>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2"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1043">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13" fillId="0" borderId="0" xfId="0" applyNumberFormat="1" applyFont="1" applyFill="1" applyBorder="1" applyAlignment="1" applyProtection="1">
      <alignment vertical="top"/>
      <protection/>
    </xf>
    <xf numFmtId="0" fontId="10"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8" fillId="33" borderId="10" xfId="0" applyNumberFormat="1" applyFont="1" applyFill="1" applyBorder="1" applyAlignment="1" applyProtection="1">
      <alignment horizontal="left" vertical="center" wrapText="1"/>
      <protection/>
    </xf>
    <xf numFmtId="0" fontId="8" fillId="34" borderId="10" xfId="0" applyNumberFormat="1" applyFont="1" applyFill="1" applyBorder="1" applyAlignment="1" applyProtection="1">
      <alignment horizontal="left" vertical="center" wrapText="1"/>
      <protection/>
    </xf>
    <xf numFmtId="0" fontId="11" fillId="35" borderId="10" xfId="0" applyNumberFormat="1" applyFont="1" applyFill="1" applyBorder="1" applyAlignment="1" applyProtection="1">
      <alignment horizontal="left" vertical="center" wrapText="1"/>
      <protection/>
    </xf>
    <xf numFmtId="0" fontId="10" fillId="35" borderId="10" xfId="0" applyNumberFormat="1"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shrinkToFit="1"/>
      <protection locked="0"/>
    </xf>
    <xf numFmtId="2" fontId="17" fillId="36" borderId="10" xfId="0" applyNumberFormat="1" applyFont="1" applyFill="1" applyBorder="1" applyAlignment="1">
      <alignment horizontal="left" wrapText="1"/>
    </xf>
    <xf numFmtId="2" fontId="7" fillId="0" borderId="10" xfId="0" applyNumberFormat="1" applyFont="1" applyBorder="1" applyAlignment="1">
      <alignment horizontal="left" wrapText="1"/>
    </xf>
    <xf numFmtId="0" fontId="7"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shrinkToFit="1"/>
      <protection locked="0"/>
    </xf>
    <xf numFmtId="2" fontId="1" fillId="0" borderId="10" xfId="0" applyNumberFormat="1" applyFont="1" applyBorder="1" applyAlignment="1">
      <alignment horizontal="left" wrapText="1"/>
    </xf>
    <xf numFmtId="0" fontId="3"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center" wrapText="1"/>
      <protection/>
    </xf>
    <xf numFmtId="0" fontId="7" fillId="33" borderId="10" xfId="0" applyNumberFormat="1" applyFont="1" applyFill="1" applyBorder="1" applyAlignment="1" applyProtection="1">
      <alignment horizontal="left" vertical="center" wrapText="1"/>
      <protection/>
    </xf>
    <xf numFmtId="0" fontId="7" fillId="37" borderId="10"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shrinkToFit="1"/>
      <protection locked="0"/>
    </xf>
    <xf numFmtId="0" fontId="18" fillId="0" borderId="0" xfId="33" applyFont="1" applyAlignment="1">
      <alignment horizontal="left"/>
      <protection/>
    </xf>
    <xf numFmtId="0" fontId="19" fillId="0" borderId="10" xfId="0" applyFont="1" applyBorder="1" applyAlignment="1">
      <alignment horizontal="left" vertical="center" wrapText="1"/>
    </xf>
    <xf numFmtId="0" fontId="7" fillId="35" borderId="10" xfId="0" applyNumberFormat="1" applyFont="1" applyFill="1" applyBorder="1" applyAlignment="1" applyProtection="1">
      <alignment horizontal="left" vertical="center" wrapText="1"/>
      <protection/>
    </xf>
    <xf numFmtId="0" fontId="7" fillId="38" borderId="10" xfId="0" applyNumberFormat="1" applyFont="1" applyFill="1" applyBorder="1" applyAlignment="1" applyProtection="1">
      <alignment horizontal="left" vertical="center" wrapText="1" shrinkToFit="1"/>
      <protection locked="0"/>
    </xf>
    <xf numFmtId="0" fontId="1" fillId="38" borderId="10" xfId="0" applyNumberFormat="1" applyFont="1" applyFill="1" applyBorder="1" applyAlignment="1" applyProtection="1">
      <alignment horizontal="left" vertical="center" wrapText="1" shrinkToFit="1"/>
      <protection locked="0"/>
    </xf>
    <xf numFmtId="0" fontId="14" fillId="0" borderId="10" xfId="43"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protection/>
    </xf>
    <xf numFmtId="14" fontId="1" fillId="0" borderId="10" xfId="0" applyNumberFormat="1" applyFont="1" applyFill="1" applyBorder="1" applyAlignment="1" applyProtection="1">
      <alignment horizontal="left" vertical="center" wrapText="1" shrinkToFit="1"/>
      <protection locked="0"/>
    </xf>
    <xf numFmtId="0" fontId="1" fillId="0" borderId="11" xfId="0" applyNumberFormat="1" applyFont="1" applyFill="1" applyBorder="1" applyAlignment="1" applyProtection="1">
      <alignment horizontal="left" vertical="center" wrapText="1" shrinkToFit="1"/>
      <protection locked="0"/>
    </xf>
    <xf numFmtId="0" fontId="1" fillId="37" borderId="10" xfId="0" applyNumberFormat="1" applyFont="1" applyFill="1" applyBorder="1" applyAlignment="1" applyProtection="1">
      <alignment horizontal="left" vertical="center" wrapText="1" shrinkToFit="1"/>
      <protection locked="0"/>
    </xf>
    <xf numFmtId="0" fontId="7" fillId="34" borderId="10" xfId="0" applyNumberFormat="1" applyFont="1" applyFill="1" applyBorder="1" applyAlignment="1" applyProtection="1">
      <alignment horizontal="left" vertical="center" wrapText="1"/>
      <protection/>
    </xf>
    <xf numFmtId="0" fontId="7" fillId="39" borderId="10" xfId="0" applyNumberFormat="1" applyFont="1" applyFill="1" applyBorder="1" applyAlignment="1" applyProtection="1">
      <alignment horizontal="left" vertical="center" wrapText="1" shrinkToFit="1"/>
      <protection locked="0"/>
    </xf>
    <xf numFmtId="0" fontId="1" fillId="39" borderId="10" xfId="0" applyNumberFormat="1" applyFont="1" applyFill="1" applyBorder="1" applyAlignment="1" applyProtection="1">
      <alignment horizontal="left" vertical="center" wrapText="1" shrinkToFit="1"/>
      <protection locked="0"/>
    </xf>
    <xf numFmtId="0" fontId="2" fillId="0" borderId="0" xfId="33" applyAlignment="1">
      <alignment horizontal="left"/>
      <protection/>
    </xf>
    <xf numFmtId="0" fontId="1" fillId="0" borderId="10" xfId="0" applyNumberFormat="1" applyFont="1" applyFill="1" applyBorder="1" applyAlignment="1" applyProtection="1">
      <alignment horizontal="left" vertical="center" wrapText="1" shrinkToFit="1"/>
      <protection locked="0"/>
    </xf>
    <xf numFmtId="0" fontId="0" fillId="0" borderId="0" xfId="0" applyAlignment="1">
      <alignment horizontal="left"/>
    </xf>
    <xf numFmtId="0" fontId="10" fillId="0" borderId="10" xfId="0" applyNumberFormat="1" applyFont="1" applyFill="1" applyBorder="1" applyAlignment="1" applyProtection="1">
      <alignment horizontal="left" vertical="center" wrapText="1" shrinkToFit="1"/>
      <protection locked="0"/>
    </xf>
    <xf numFmtId="0" fontId="6" fillId="0" borderId="10" xfId="0" applyNumberFormat="1" applyFont="1" applyFill="1" applyBorder="1" applyAlignment="1" applyProtection="1">
      <alignment horizontal="left" vertical="center" wrapText="1" shrinkToFit="1"/>
      <protection locked="0"/>
    </xf>
    <xf numFmtId="0" fontId="6" fillId="0" borderId="10" xfId="0" applyNumberFormat="1" applyFont="1" applyFill="1" applyBorder="1" applyAlignment="1" applyProtection="1">
      <alignment horizontal="left" vertical="center" wrapText="1" shrinkToFit="1"/>
      <protection locked="0"/>
    </xf>
    <xf numFmtId="0" fontId="1"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left" vertical="center" wrapText="1" shrinkToFit="1"/>
      <protection locked="0"/>
    </xf>
    <xf numFmtId="0" fontId="2" fillId="0" borderId="0" xfId="33" applyFont="1">
      <alignment/>
      <protection/>
    </xf>
    <xf numFmtId="49" fontId="7" fillId="0" borderId="10" xfId="0" applyNumberFormat="1" applyFont="1" applyFill="1" applyBorder="1" applyAlignment="1" applyProtection="1">
      <alignment horizontal="center" vertical="center" wrapText="1" shrinkToFit="1"/>
      <protection locked="0"/>
    </xf>
    <xf numFmtId="0" fontId="1" fillId="0" borderId="10" xfId="0" applyNumberFormat="1" applyFont="1" applyFill="1" applyBorder="1" applyAlignment="1" applyProtection="1">
      <alignment vertical="center" wrapText="1" shrinkToFit="1"/>
      <protection locked="0"/>
    </xf>
    <xf numFmtId="0" fontId="1" fillId="0" borderId="12" xfId="0" applyNumberFormat="1" applyFont="1" applyFill="1" applyBorder="1" applyAlignment="1" applyProtection="1">
      <alignment horizontal="left" vertical="center" wrapText="1" shrinkToFit="1"/>
      <protection locked="0"/>
    </xf>
    <xf numFmtId="0" fontId="1" fillId="0" borderId="12" xfId="0" applyNumberFormat="1" applyFont="1" applyFill="1" applyBorder="1" applyAlignment="1" applyProtection="1">
      <alignment horizontal="left" vertical="center" wrapText="1" shrinkToFit="1"/>
      <protection locked="0"/>
    </xf>
    <xf numFmtId="0" fontId="1" fillId="0" borderId="10" xfId="0" applyNumberFormat="1" applyFont="1" applyFill="1" applyBorder="1" applyAlignment="1" applyProtection="1">
      <alignment vertical="center" wrapText="1" shrinkToFit="1"/>
      <protection locked="0"/>
    </xf>
    <xf numFmtId="0" fontId="1" fillId="0" borderId="11" xfId="0" applyNumberFormat="1" applyFont="1" applyFill="1" applyBorder="1" applyAlignment="1" applyProtection="1">
      <alignment horizontal="left" vertical="center" wrapText="1" shrinkToFit="1"/>
      <protection locked="0"/>
    </xf>
    <xf numFmtId="0" fontId="2" fillId="0" borderId="10" xfId="33" applyBorder="1" applyAlignment="1">
      <alignment horizontal="left"/>
      <protection/>
    </xf>
    <xf numFmtId="0" fontId="2" fillId="0" borderId="0" xfId="33" applyFill="1">
      <alignment/>
      <protection/>
    </xf>
    <xf numFmtId="0" fontId="7" fillId="0" borderId="11" xfId="0" applyNumberFormat="1" applyFont="1" applyFill="1" applyBorder="1" applyAlignment="1" applyProtection="1">
      <alignment horizontal="left" vertical="center" wrapText="1" shrinkToFit="1"/>
      <protection locked="0"/>
    </xf>
    <xf numFmtId="0" fontId="7" fillId="0" borderId="12" xfId="0" applyNumberFormat="1" applyFont="1" applyFill="1" applyBorder="1" applyAlignment="1" applyProtection="1">
      <alignment horizontal="center" vertical="center" wrapText="1"/>
      <protection/>
    </xf>
    <xf numFmtId="49" fontId="7" fillId="0" borderId="12"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left" vertical="center" wrapText="1"/>
      <protection/>
    </xf>
    <xf numFmtId="0" fontId="2" fillId="40" borderId="0" xfId="33" applyFill="1">
      <alignment/>
      <protection/>
    </xf>
    <xf numFmtId="0" fontId="7" fillId="40" borderId="10" xfId="0" applyNumberFormat="1" applyFont="1" applyFill="1" applyBorder="1" applyAlignment="1" applyProtection="1">
      <alignment horizontal="left" vertical="center" wrapText="1" shrinkToFit="1"/>
      <protection locked="0"/>
    </xf>
    <xf numFmtId="0" fontId="1" fillId="40" borderId="10" xfId="0" applyNumberFormat="1" applyFont="1" applyFill="1" applyBorder="1" applyAlignment="1" applyProtection="1">
      <alignment horizontal="left" vertical="center" wrapText="1" shrinkToFit="1"/>
      <protection locked="0"/>
    </xf>
    <xf numFmtId="0" fontId="1" fillId="40" borderId="10" xfId="0" applyNumberFormat="1" applyFont="1" applyFill="1" applyBorder="1" applyAlignment="1" applyProtection="1">
      <alignment horizontal="left" vertical="center" wrapText="1" shrinkToFit="1"/>
      <protection locked="0"/>
    </xf>
    <xf numFmtId="0" fontId="1" fillId="40" borderId="10" xfId="0" applyNumberFormat="1" applyFont="1" applyFill="1" applyBorder="1" applyAlignment="1" applyProtection="1">
      <alignment horizontal="center" vertical="center" wrapText="1" shrinkToFit="1"/>
      <protection locked="0"/>
    </xf>
    <xf numFmtId="0" fontId="1" fillId="40" borderId="10" xfId="0" applyNumberFormat="1" applyFont="1" applyFill="1" applyBorder="1" applyAlignment="1" applyProtection="1">
      <alignment horizontal="center" vertical="center" wrapText="1" shrinkToFit="1"/>
      <protection locked="0"/>
    </xf>
    <xf numFmtId="0" fontId="18" fillId="40" borderId="10" xfId="33" applyFont="1" applyFill="1" applyBorder="1" applyAlignment="1">
      <alignment vertical="justify"/>
      <protection/>
    </xf>
    <xf numFmtId="0" fontId="1" fillId="40" borderId="11"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left" vertical="center" wrapText="1" shrinkToFit="1"/>
      <protection locked="0"/>
    </xf>
    <xf numFmtId="0" fontId="1" fillId="40" borderId="11" xfId="0" applyNumberFormat="1" applyFont="1" applyFill="1" applyBorder="1" applyAlignment="1" applyProtection="1">
      <alignment horizontal="left" vertical="center" wrapText="1" shrinkToFit="1"/>
      <protection locked="0"/>
    </xf>
    <xf numFmtId="49" fontId="7" fillId="40" borderId="10" xfId="0" applyNumberFormat="1" applyFont="1" applyFill="1" applyBorder="1" applyAlignment="1" applyProtection="1">
      <alignment horizontal="center" vertical="center" wrapText="1" shrinkToFit="1"/>
      <protection locked="0"/>
    </xf>
    <xf numFmtId="0" fontId="1" fillId="40" borderId="12" xfId="0" applyNumberFormat="1" applyFont="1" applyFill="1" applyBorder="1" applyAlignment="1" applyProtection="1">
      <alignment horizontal="left" vertical="center" wrapText="1" shrinkToFit="1"/>
      <protection locked="0"/>
    </xf>
    <xf numFmtId="0" fontId="1" fillId="40" borderId="12" xfId="0" applyNumberFormat="1" applyFont="1" applyFill="1" applyBorder="1" applyAlignment="1" applyProtection="1">
      <alignment horizontal="left" vertical="center" wrapText="1" shrinkToFit="1"/>
      <protection locked="0"/>
    </xf>
    <xf numFmtId="0" fontId="23" fillId="0" borderId="0" xfId="0" applyNumberFormat="1" applyFont="1" applyFill="1" applyBorder="1" applyAlignment="1" applyProtection="1">
      <alignment horizontal="left" vertical="top"/>
      <protection/>
    </xf>
    <xf numFmtId="0" fontId="24" fillId="0" borderId="0" xfId="0" applyNumberFormat="1" applyFont="1" applyFill="1" applyBorder="1" applyAlignment="1" applyProtection="1">
      <alignment horizontal="left" vertical="top" wrapText="1"/>
      <protection/>
    </xf>
    <xf numFmtId="0" fontId="17"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left" vertical="center" wrapText="1"/>
      <protection/>
    </xf>
    <xf numFmtId="0" fontId="23" fillId="37" borderId="10" xfId="0" applyNumberFormat="1" applyFont="1" applyFill="1" applyBorder="1" applyAlignment="1" applyProtection="1">
      <alignment horizontal="left" vertical="center" wrapText="1" shrinkToFit="1"/>
      <protection locked="0"/>
    </xf>
    <xf numFmtId="0" fontId="23" fillId="0" borderId="10" xfId="0" applyNumberFormat="1" applyFont="1" applyFill="1" applyBorder="1" applyAlignment="1" applyProtection="1">
      <alignment horizontal="left" vertical="center" wrapText="1" shrinkToFit="1"/>
      <protection locked="0"/>
    </xf>
    <xf numFmtId="0" fontId="23" fillId="38" borderId="10" xfId="0" applyNumberFormat="1" applyFont="1" applyFill="1" applyBorder="1" applyAlignment="1" applyProtection="1">
      <alignment horizontal="left" vertical="center" wrapText="1" shrinkToFit="1"/>
      <protection locked="0"/>
    </xf>
    <xf numFmtId="0" fontId="23" fillId="39" borderId="10" xfId="0" applyNumberFormat="1" applyFont="1" applyFill="1" applyBorder="1" applyAlignment="1" applyProtection="1">
      <alignment horizontal="left" vertical="center" wrapText="1" shrinkToFit="1"/>
      <protection locked="0"/>
    </xf>
    <xf numFmtId="0" fontId="23" fillId="0" borderId="12" xfId="0" applyNumberFormat="1" applyFont="1" applyFill="1" applyBorder="1" applyAlignment="1" applyProtection="1">
      <alignment horizontal="left" vertical="center" wrapText="1" shrinkToFit="1"/>
      <protection locked="0"/>
    </xf>
    <xf numFmtId="0" fontId="23" fillId="0" borderId="12" xfId="0" applyNumberFormat="1" applyFont="1" applyFill="1" applyBorder="1" applyAlignment="1" applyProtection="1">
      <alignment horizontal="center" vertical="center" wrapText="1" shrinkToFit="1"/>
      <protection locked="0"/>
    </xf>
    <xf numFmtId="0" fontId="23" fillId="0" borderId="11"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center" vertical="center" wrapText="1" shrinkToFit="1"/>
      <protection locked="0"/>
    </xf>
    <xf numFmtId="0" fontId="23" fillId="40" borderId="10" xfId="0" applyNumberFormat="1" applyFont="1" applyFill="1" applyBorder="1" applyAlignment="1" applyProtection="1">
      <alignment horizontal="left" vertical="center" wrapText="1" shrinkToFit="1"/>
      <protection locked="0"/>
    </xf>
    <xf numFmtId="0" fontId="23" fillId="40" borderId="12" xfId="0" applyNumberFormat="1" applyFont="1" applyFill="1" applyBorder="1" applyAlignment="1" applyProtection="1">
      <alignment horizontal="center" vertical="center" wrapText="1" shrinkToFit="1"/>
      <protection locked="0"/>
    </xf>
    <xf numFmtId="0" fontId="23" fillId="40" borderId="11" xfId="0" applyNumberFormat="1" applyFont="1" applyFill="1" applyBorder="1" applyAlignment="1" applyProtection="1">
      <alignment horizontal="center" vertical="center" wrapText="1" shrinkToFit="1"/>
      <protection locked="0"/>
    </xf>
    <xf numFmtId="0" fontId="23" fillId="40" borderId="10"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left" vertical="center" wrapText="1" shrinkToFit="1"/>
      <protection locked="0"/>
    </xf>
    <xf numFmtId="0" fontId="25" fillId="0" borderId="0" xfId="0" applyFont="1" applyAlignment="1">
      <alignment horizontal="left"/>
    </xf>
    <xf numFmtId="0" fontId="26" fillId="0" borderId="0" xfId="33" applyFont="1" applyAlignment="1">
      <alignment horizontal="left"/>
      <protection/>
    </xf>
    <xf numFmtId="0" fontId="23" fillId="38" borderId="10" xfId="0" applyNumberFormat="1" applyFont="1" applyFill="1" applyBorder="1" applyAlignment="1" applyProtection="1">
      <alignment horizontal="center" vertical="center" wrapText="1" shrinkToFit="1"/>
      <protection locked="0"/>
    </xf>
    <xf numFmtId="0" fontId="23" fillId="39" borderId="10"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center" vertical="center" wrapText="1" shrinkToFit="1"/>
      <protection locked="0"/>
    </xf>
    <xf numFmtId="173" fontId="23" fillId="0" borderId="0" xfId="0" applyNumberFormat="1" applyFont="1" applyFill="1" applyBorder="1" applyAlignment="1" applyProtection="1">
      <alignment horizontal="left" vertical="top"/>
      <protection/>
    </xf>
    <xf numFmtId="173" fontId="23" fillId="0" borderId="0" xfId="0" applyNumberFormat="1" applyFont="1" applyFill="1" applyBorder="1" applyAlignment="1" applyProtection="1">
      <alignment horizontal="left" vertical="top" wrapText="1"/>
      <protection/>
    </xf>
    <xf numFmtId="173" fontId="17" fillId="0" borderId="10" xfId="0" applyNumberFormat="1" applyFont="1" applyFill="1" applyBorder="1" applyAlignment="1" applyProtection="1">
      <alignment horizontal="left" vertical="center" wrapText="1"/>
      <protection/>
    </xf>
    <xf numFmtId="173" fontId="23" fillId="37" borderId="10" xfId="0" applyNumberFormat="1" applyFont="1" applyFill="1" applyBorder="1" applyAlignment="1" applyProtection="1">
      <alignment horizontal="left" vertical="center" wrapText="1" shrinkToFit="1"/>
      <protection locked="0"/>
    </xf>
    <xf numFmtId="173" fontId="23" fillId="0" borderId="10" xfId="0" applyNumberFormat="1" applyFont="1" applyFill="1" applyBorder="1" applyAlignment="1" applyProtection="1">
      <alignment horizontal="left" vertical="center" wrapText="1" shrinkToFit="1"/>
      <protection locked="0"/>
    </xf>
    <xf numFmtId="173" fontId="23" fillId="0" borderId="10" xfId="0" applyNumberFormat="1" applyFont="1" applyFill="1" applyBorder="1" applyAlignment="1" applyProtection="1">
      <alignment horizontal="left" vertical="center" wrapText="1" shrinkToFit="1"/>
      <protection locked="0"/>
    </xf>
    <xf numFmtId="173" fontId="23" fillId="38" borderId="10" xfId="0" applyNumberFormat="1" applyFont="1" applyFill="1" applyBorder="1" applyAlignment="1" applyProtection="1">
      <alignment horizontal="left" vertical="center" wrapText="1" shrinkToFit="1"/>
      <protection locked="0"/>
    </xf>
    <xf numFmtId="173" fontId="23" fillId="37" borderId="10" xfId="0" applyNumberFormat="1" applyFont="1" applyFill="1" applyBorder="1" applyAlignment="1" applyProtection="1">
      <alignment horizontal="left" vertical="center" wrapText="1" shrinkToFit="1"/>
      <protection locked="0"/>
    </xf>
    <xf numFmtId="173" fontId="23" fillId="0" borderId="10" xfId="0" applyNumberFormat="1" applyFont="1" applyFill="1" applyBorder="1" applyAlignment="1" applyProtection="1">
      <alignment horizontal="center" vertical="center" wrapText="1" shrinkToFit="1"/>
      <protection locked="0"/>
    </xf>
    <xf numFmtId="173" fontId="23" fillId="0" borderId="12" xfId="0" applyNumberFormat="1" applyFont="1" applyFill="1" applyBorder="1" applyAlignment="1" applyProtection="1">
      <alignment horizontal="center" vertical="center" wrapText="1" shrinkToFit="1"/>
      <protection locked="0"/>
    </xf>
    <xf numFmtId="173" fontId="23" fillId="0" borderId="11" xfId="0" applyNumberFormat="1" applyFont="1" applyFill="1" applyBorder="1" applyAlignment="1" applyProtection="1">
      <alignment horizontal="center" vertical="center" wrapText="1" shrinkToFit="1"/>
      <protection locked="0"/>
    </xf>
    <xf numFmtId="173" fontId="23" fillId="0" borderId="10" xfId="0" applyNumberFormat="1" applyFont="1" applyFill="1" applyBorder="1" applyAlignment="1" applyProtection="1">
      <alignment horizontal="center" vertical="center" wrapText="1" shrinkToFit="1"/>
      <protection locked="0"/>
    </xf>
    <xf numFmtId="173" fontId="23" fillId="40" borderId="10" xfId="0" applyNumberFormat="1" applyFont="1" applyFill="1" applyBorder="1" applyAlignment="1" applyProtection="1">
      <alignment horizontal="center" vertical="center" wrapText="1" shrinkToFit="1"/>
      <protection locked="0"/>
    </xf>
    <xf numFmtId="173" fontId="25" fillId="0" borderId="0" xfId="0" applyNumberFormat="1" applyFont="1" applyAlignment="1">
      <alignment horizontal="left"/>
    </xf>
    <xf numFmtId="173" fontId="26" fillId="0" borderId="0" xfId="33" applyNumberFormat="1" applyFont="1" applyAlignment="1">
      <alignment horizontal="left"/>
      <protection/>
    </xf>
    <xf numFmtId="0" fontId="23" fillId="0" borderId="0" xfId="0" applyNumberFormat="1" applyFont="1" applyFill="1" applyBorder="1" applyAlignment="1" applyProtection="1">
      <alignment horizontal="center" vertical="top"/>
      <protection/>
    </xf>
    <xf numFmtId="0" fontId="23" fillId="0" borderId="0" xfId="0" applyNumberFormat="1" applyFont="1" applyFill="1" applyBorder="1" applyAlignment="1" applyProtection="1">
      <alignment horizontal="center" vertical="top" wrapText="1"/>
      <protection/>
    </xf>
    <xf numFmtId="0" fontId="23" fillId="37" borderId="10" xfId="0" applyNumberFormat="1" applyFont="1" applyFill="1" applyBorder="1" applyAlignment="1" applyProtection="1">
      <alignment horizontal="center" vertical="center" wrapText="1" shrinkToFit="1"/>
      <protection locked="0"/>
    </xf>
    <xf numFmtId="14" fontId="23" fillId="0" borderId="12" xfId="0" applyNumberFormat="1" applyFont="1" applyFill="1" applyBorder="1" applyAlignment="1" applyProtection="1">
      <alignment horizontal="center" vertical="center" wrapText="1" shrinkToFit="1"/>
      <protection locked="0"/>
    </xf>
    <xf numFmtId="0" fontId="25" fillId="0" borderId="0" xfId="0" applyFont="1" applyAlignment="1">
      <alignment horizontal="center"/>
    </xf>
    <xf numFmtId="0" fontId="26" fillId="0" borderId="0" xfId="33" applyFont="1" applyAlignment="1">
      <alignment horizontal="center"/>
      <protection/>
    </xf>
    <xf numFmtId="0" fontId="6" fillId="41" borderId="0" xfId="0" applyNumberFormat="1" applyFont="1" applyFill="1" applyBorder="1" applyAlignment="1" applyProtection="1">
      <alignment vertical="top"/>
      <protection/>
    </xf>
    <xf numFmtId="0" fontId="9" fillId="41" borderId="0" xfId="0" applyNumberFormat="1" applyFont="1" applyFill="1" applyBorder="1" applyAlignment="1" applyProtection="1">
      <alignment vertical="top"/>
      <protection/>
    </xf>
    <xf numFmtId="49" fontId="10" fillId="41" borderId="12" xfId="0" applyNumberFormat="1" applyFont="1" applyFill="1" applyBorder="1" applyAlignment="1" applyProtection="1">
      <alignment horizontal="left" vertical="center" wrapText="1"/>
      <protection/>
    </xf>
    <xf numFmtId="0" fontId="10" fillId="41" borderId="12" xfId="0" applyNumberFormat="1" applyFont="1" applyFill="1" applyBorder="1" applyAlignment="1" applyProtection="1">
      <alignment horizontal="left" vertical="center" wrapText="1"/>
      <protection/>
    </xf>
    <xf numFmtId="0" fontId="11" fillId="41" borderId="12" xfId="0" applyNumberFormat="1" applyFont="1" applyFill="1" applyBorder="1" applyAlignment="1" applyProtection="1">
      <alignment horizontal="left" vertical="center" wrapText="1"/>
      <protection/>
    </xf>
    <xf numFmtId="0" fontId="10" fillId="40" borderId="10" xfId="0" applyNumberFormat="1" applyFont="1" applyFill="1" applyBorder="1" applyAlignment="1" applyProtection="1">
      <alignment horizontal="left" vertical="center" wrapText="1" shrinkToFit="1"/>
      <protection locked="0"/>
    </xf>
    <xf numFmtId="0" fontId="6" fillId="40" borderId="12" xfId="0" applyNumberFormat="1" applyFont="1" applyFill="1" applyBorder="1" applyAlignment="1" applyProtection="1">
      <alignment horizontal="left" vertical="center" wrapText="1" shrinkToFit="1"/>
      <protection locked="0"/>
    </xf>
    <xf numFmtId="0" fontId="6" fillId="40" borderId="12" xfId="0" applyNumberFormat="1" applyFont="1" applyFill="1" applyBorder="1" applyAlignment="1" applyProtection="1">
      <alignment horizontal="left" vertical="center" wrapText="1" shrinkToFit="1"/>
      <protection locked="0"/>
    </xf>
    <xf numFmtId="0" fontId="6" fillId="40" borderId="10" xfId="0" applyNumberFormat="1" applyFont="1" applyFill="1" applyBorder="1" applyAlignment="1" applyProtection="1">
      <alignment horizontal="left" vertical="center" wrapText="1" shrinkToFit="1"/>
      <protection locked="0"/>
    </xf>
    <xf numFmtId="0" fontId="6" fillId="40" borderId="10" xfId="0" applyNumberFormat="1" applyFont="1" applyFill="1" applyBorder="1" applyAlignment="1" applyProtection="1">
      <alignment horizontal="left" vertical="center" wrapText="1" shrinkToFit="1"/>
      <protection locked="0"/>
    </xf>
    <xf numFmtId="173" fontId="23" fillId="40" borderId="12" xfId="0" applyNumberFormat="1" applyFont="1" applyFill="1" applyBorder="1" applyAlignment="1" applyProtection="1">
      <alignment horizontal="center" vertical="center" wrapText="1" shrinkToFit="1"/>
      <protection locked="0"/>
    </xf>
    <xf numFmtId="0" fontId="24" fillId="40" borderId="12" xfId="0" applyNumberFormat="1" applyFont="1" applyFill="1" applyBorder="1" applyAlignment="1" applyProtection="1">
      <alignment horizontal="left" vertical="center" wrapText="1" shrinkToFit="1"/>
      <protection locked="0"/>
    </xf>
    <xf numFmtId="0" fontId="21" fillId="40" borderId="0" xfId="33" applyFont="1" applyFill="1">
      <alignment/>
      <protection/>
    </xf>
    <xf numFmtId="0" fontId="6" fillId="42" borderId="0" xfId="0" applyNumberFormat="1" applyFont="1" applyFill="1" applyBorder="1" applyAlignment="1" applyProtection="1">
      <alignment vertical="top"/>
      <protection/>
    </xf>
    <xf numFmtId="0" fontId="9" fillId="42" borderId="0" xfId="0" applyNumberFormat="1" applyFont="1" applyFill="1" applyBorder="1" applyAlignment="1" applyProtection="1">
      <alignment vertical="top"/>
      <protection/>
    </xf>
    <xf numFmtId="0" fontId="10" fillId="42" borderId="12" xfId="0" applyNumberFormat="1" applyFont="1" applyFill="1" applyBorder="1" applyAlignment="1" applyProtection="1">
      <alignment horizontal="left" vertical="center" wrapText="1"/>
      <protection/>
    </xf>
    <xf numFmtId="0" fontId="10" fillId="43" borderId="10" xfId="0" applyNumberFormat="1" applyFont="1" applyFill="1" applyBorder="1" applyAlignment="1" applyProtection="1">
      <alignment horizontal="left" vertical="center" wrapText="1" shrinkToFit="1"/>
      <protection locked="0"/>
    </xf>
    <xf numFmtId="0" fontId="6" fillId="43" borderId="12" xfId="0" applyNumberFormat="1" applyFont="1" applyFill="1" applyBorder="1" applyAlignment="1" applyProtection="1">
      <alignment horizontal="left" vertical="center" wrapText="1" shrinkToFit="1"/>
      <protection locked="0"/>
    </xf>
    <xf numFmtId="0" fontId="6" fillId="43" borderId="12" xfId="0" applyNumberFormat="1" applyFont="1" applyFill="1" applyBorder="1" applyAlignment="1" applyProtection="1">
      <alignment horizontal="left" vertical="center" wrapText="1" shrinkToFit="1"/>
      <protection locked="0"/>
    </xf>
    <xf numFmtId="0" fontId="6" fillId="43" borderId="10" xfId="0" applyNumberFormat="1" applyFont="1" applyFill="1" applyBorder="1" applyAlignment="1" applyProtection="1">
      <alignment horizontal="left" vertical="center" wrapText="1" shrinkToFit="1"/>
      <protection locked="0"/>
    </xf>
    <xf numFmtId="0" fontId="6" fillId="43" borderId="10" xfId="0" applyNumberFormat="1" applyFont="1" applyFill="1" applyBorder="1" applyAlignment="1" applyProtection="1">
      <alignment horizontal="left" vertical="center" wrapText="1" shrinkToFit="1"/>
      <protection locked="0"/>
    </xf>
    <xf numFmtId="0" fontId="23" fillId="43" borderId="12" xfId="0" applyNumberFormat="1" applyFont="1" applyFill="1" applyBorder="1" applyAlignment="1" applyProtection="1">
      <alignment horizontal="center" vertical="center" wrapText="1" shrinkToFit="1"/>
      <protection locked="0"/>
    </xf>
    <xf numFmtId="173" fontId="23" fillId="43" borderId="12" xfId="0" applyNumberFormat="1" applyFont="1" applyFill="1" applyBorder="1" applyAlignment="1" applyProtection="1">
      <alignment horizontal="center" vertical="center" wrapText="1" shrinkToFit="1"/>
      <protection locked="0"/>
    </xf>
    <xf numFmtId="0" fontId="24" fillId="43" borderId="12" xfId="0" applyNumberFormat="1" applyFont="1" applyFill="1" applyBorder="1" applyAlignment="1" applyProtection="1">
      <alignment horizontal="left" vertical="center" wrapText="1" shrinkToFit="1"/>
      <protection locked="0"/>
    </xf>
    <xf numFmtId="0" fontId="21" fillId="43" borderId="0" xfId="33" applyFont="1" applyFill="1">
      <alignment/>
      <protection/>
    </xf>
    <xf numFmtId="0" fontId="1" fillId="40" borderId="0" xfId="0" applyNumberFormat="1" applyFont="1" applyFill="1" applyBorder="1" applyAlignment="1" applyProtection="1">
      <alignment vertical="top"/>
      <protection/>
    </xf>
    <xf numFmtId="0" fontId="12" fillId="40" borderId="0" xfId="0" applyNumberFormat="1" applyFont="1" applyFill="1" applyBorder="1" applyAlignment="1" applyProtection="1">
      <alignment vertical="top"/>
      <protection/>
    </xf>
    <xf numFmtId="0" fontId="7" fillId="40" borderId="10" xfId="0" applyNumberFormat="1" applyFont="1" applyFill="1" applyBorder="1" applyAlignment="1" applyProtection="1">
      <alignment horizontal="center" vertical="center" wrapText="1"/>
      <protection/>
    </xf>
    <xf numFmtId="0" fontId="11" fillId="40" borderId="10" xfId="0" applyNumberFormat="1" applyFont="1" applyFill="1" applyBorder="1" applyAlignment="1" applyProtection="1">
      <alignment horizontal="left" vertical="center" wrapText="1"/>
      <protection/>
    </xf>
    <xf numFmtId="0" fontId="1" fillId="43" borderId="0" xfId="0" applyNumberFormat="1" applyFont="1" applyFill="1" applyBorder="1" applyAlignment="1" applyProtection="1">
      <alignment vertical="top"/>
      <protection/>
    </xf>
    <xf numFmtId="0" fontId="12" fillId="43" borderId="0" xfId="0" applyNumberFormat="1" applyFont="1" applyFill="1" applyBorder="1" applyAlignment="1" applyProtection="1">
      <alignment vertical="top"/>
      <protection/>
    </xf>
    <xf numFmtId="0" fontId="7" fillId="43" borderId="10" xfId="0" applyNumberFormat="1" applyFont="1" applyFill="1" applyBorder="1" applyAlignment="1" applyProtection="1">
      <alignment horizontal="center" vertical="center" wrapText="1"/>
      <protection/>
    </xf>
    <xf numFmtId="0" fontId="7" fillId="43" borderId="10" xfId="0" applyNumberFormat="1" applyFont="1" applyFill="1" applyBorder="1" applyAlignment="1" applyProtection="1">
      <alignment horizontal="left" vertical="center" wrapText="1"/>
      <protection/>
    </xf>
    <xf numFmtId="0" fontId="4" fillId="43" borderId="10" xfId="0" applyNumberFormat="1" applyFont="1" applyFill="1" applyBorder="1" applyAlignment="1" applyProtection="1">
      <alignment horizontal="left" vertical="center" wrapText="1"/>
      <protection/>
    </xf>
    <xf numFmtId="49" fontId="7" fillId="43" borderId="10" xfId="0" applyNumberFormat="1" applyFont="1" applyFill="1" applyBorder="1" applyAlignment="1" applyProtection="1">
      <alignment horizontal="center" vertical="center" wrapText="1" shrinkToFit="1"/>
      <protection locked="0"/>
    </xf>
    <xf numFmtId="0" fontId="7" fillId="43" borderId="10" xfId="0" applyNumberFormat="1" applyFont="1" applyFill="1" applyBorder="1" applyAlignment="1" applyProtection="1">
      <alignment horizontal="left" vertical="center" wrapText="1" shrinkToFit="1"/>
      <protection locked="0"/>
    </xf>
    <xf numFmtId="0" fontId="1" fillId="43" borderId="10" xfId="0" applyNumberFormat="1" applyFont="1" applyFill="1" applyBorder="1" applyAlignment="1" applyProtection="1">
      <alignment horizontal="left" vertical="center" wrapText="1" shrinkToFit="1"/>
      <protection locked="0"/>
    </xf>
    <xf numFmtId="0" fontId="1" fillId="43" borderId="10" xfId="0" applyNumberFormat="1" applyFont="1" applyFill="1" applyBorder="1" applyAlignment="1" applyProtection="1">
      <alignment horizontal="left" vertical="center" wrapText="1" shrinkToFit="1"/>
      <protection locked="0"/>
    </xf>
    <xf numFmtId="0" fontId="18" fillId="43" borderId="10" xfId="33" applyFont="1" applyFill="1" applyBorder="1" applyAlignment="1">
      <alignment vertical="justify"/>
      <protection/>
    </xf>
    <xf numFmtId="0" fontId="23" fillId="43" borderId="10" xfId="0" applyNumberFormat="1" applyFont="1" applyFill="1" applyBorder="1" applyAlignment="1" applyProtection="1">
      <alignment horizontal="center" vertical="center" wrapText="1" shrinkToFit="1"/>
      <protection locked="0"/>
    </xf>
    <xf numFmtId="173" fontId="23" fillId="43" borderId="10" xfId="0" applyNumberFormat="1" applyFont="1" applyFill="1" applyBorder="1" applyAlignment="1" applyProtection="1">
      <alignment horizontal="center" vertical="center" wrapText="1" shrinkToFit="1"/>
      <protection locked="0"/>
    </xf>
    <xf numFmtId="0" fontId="2" fillId="43" borderId="0" xfId="33" applyFill="1">
      <alignment/>
      <protection/>
    </xf>
    <xf numFmtId="0" fontId="7" fillId="43" borderId="12" xfId="0" applyNumberFormat="1" applyFont="1" applyFill="1" applyBorder="1" applyAlignment="1" applyProtection="1">
      <alignment horizontal="center" vertical="center" wrapText="1"/>
      <protection/>
    </xf>
    <xf numFmtId="49" fontId="7" fillId="43" borderId="12" xfId="0" applyNumberFormat="1" applyFont="1" applyFill="1" applyBorder="1" applyAlignment="1" applyProtection="1">
      <alignment horizontal="center" vertical="center" wrapText="1" shrinkToFit="1"/>
      <protection locked="0"/>
    </xf>
    <xf numFmtId="0" fontId="1" fillId="43" borderId="12" xfId="0" applyNumberFormat="1" applyFont="1" applyFill="1" applyBorder="1" applyAlignment="1" applyProtection="1">
      <alignment horizontal="left" vertical="center" wrapText="1" shrinkToFit="1"/>
      <protection locked="0"/>
    </xf>
    <xf numFmtId="0" fontId="1" fillId="43" borderId="12" xfId="0" applyNumberFormat="1" applyFont="1" applyFill="1" applyBorder="1" applyAlignment="1" applyProtection="1">
      <alignment horizontal="left" vertical="center" wrapText="1" shrinkToFit="1"/>
      <protection locked="0"/>
    </xf>
    <xf numFmtId="0" fontId="1" fillId="41" borderId="0" xfId="0" applyNumberFormat="1" applyFont="1" applyFill="1" applyBorder="1" applyAlignment="1" applyProtection="1">
      <alignment vertical="top"/>
      <protection/>
    </xf>
    <xf numFmtId="0" fontId="12" fillId="41" borderId="0" xfId="0" applyNumberFormat="1" applyFont="1" applyFill="1" applyBorder="1" applyAlignment="1" applyProtection="1">
      <alignment vertical="top"/>
      <protection/>
    </xf>
    <xf numFmtId="0" fontId="7" fillId="41" borderId="10" xfId="0" applyNumberFormat="1" applyFont="1" applyFill="1" applyBorder="1" applyAlignment="1" applyProtection="1">
      <alignment horizontal="left" vertical="center" wrapText="1"/>
      <protection/>
    </xf>
    <xf numFmtId="0" fontId="7" fillId="41" borderId="10" xfId="0" applyNumberFormat="1" applyFont="1" applyFill="1" applyBorder="1" applyAlignment="1" applyProtection="1">
      <alignment horizontal="left" vertical="center" wrapText="1"/>
      <protection/>
    </xf>
    <xf numFmtId="0" fontId="11" fillId="41" borderId="10" xfId="0" applyNumberFormat="1" applyFont="1" applyFill="1" applyBorder="1" applyAlignment="1" applyProtection="1">
      <alignment horizontal="left" vertical="center" wrapText="1"/>
      <protection/>
    </xf>
    <xf numFmtId="0" fontId="2" fillId="40" borderId="10" xfId="33" applyFill="1" applyBorder="1" applyAlignment="1">
      <alignment horizontal="left"/>
      <protection/>
    </xf>
    <xf numFmtId="0" fontId="26" fillId="40" borderId="10" xfId="33" applyFont="1" applyFill="1" applyBorder="1" applyAlignment="1">
      <alignment horizontal="center"/>
      <protection/>
    </xf>
    <xf numFmtId="0" fontId="18" fillId="40" borderId="0" xfId="33" applyFont="1" applyFill="1" applyAlignment="1">
      <alignment horizontal="left"/>
      <protection/>
    </xf>
    <xf numFmtId="0" fontId="1" fillId="42" borderId="0" xfId="0" applyNumberFormat="1" applyFont="1" applyFill="1" applyBorder="1" applyAlignment="1" applyProtection="1">
      <alignment vertical="top"/>
      <protection/>
    </xf>
    <xf numFmtId="0" fontId="7" fillId="42" borderId="10" xfId="0" applyNumberFormat="1" applyFont="1" applyFill="1" applyBorder="1" applyAlignment="1" applyProtection="1">
      <alignment horizontal="left" vertical="center" wrapText="1"/>
      <protection/>
    </xf>
    <xf numFmtId="0" fontId="7" fillId="42" borderId="10" xfId="0" applyNumberFormat="1" applyFont="1" applyFill="1" applyBorder="1" applyAlignment="1" applyProtection="1">
      <alignment horizontal="left" vertical="center" wrapText="1"/>
      <protection/>
    </xf>
    <xf numFmtId="0" fontId="4" fillId="42" borderId="10" xfId="0" applyNumberFormat="1" applyFont="1" applyFill="1" applyBorder="1" applyAlignment="1" applyProtection="1">
      <alignment horizontal="left" vertical="center" wrapText="1"/>
      <protection/>
    </xf>
    <xf numFmtId="0" fontId="23" fillId="43" borderId="10" xfId="0" applyNumberFormat="1" applyFont="1" applyFill="1" applyBorder="1" applyAlignment="1" applyProtection="1">
      <alignment horizontal="left" vertical="center" wrapText="1" shrinkToFit="1"/>
      <protection locked="0"/>
    </xf>
    <xf numFmtId="0" fontId="7" fillId="40" borderId="10" xfId="0" applyNumberFormat="1" applyFont="1" applyFill="1" applyBorder="1" applyAlignment="1" applyProtection="1">
      <alignment vertical="center" wrapText="1"/>
      <protection/>
    </xf>
    <xf numFmtId="0" fontId="7" fillId="41" borderId="10" xfId="0" applyNumberFormat="1" applyFont="1" applyFill="1" applyBorder="1" applyAlignment="1" applyProtection="1">
      <alignment vertical="center" wrapText="1"/>
      <protection/>
    </xf>
    <xf numFmtId="0" fontId="11" fillId="41" borderId="10" xfId="0" applyNumberFormat="1" applyFont="1" applyFill="1" applyBorder="1" applyAlignment="1" applyProtection="1">
      <alignment vertical="center" wrapText="1"/>
      <protection/>
    </xf>
    <xf numFmtId="0" fontId="23" fillId="40" borderId="12" xfId="0" applyNumberFormat="1" applyFont="1" applyFill="1" applyBorder="1" applyAlignment="1" applyProtection="1">
      <alignment horizontal="left" vertical="center" wrapText="1" shrinkToFit="1"/>
      <protection locked="0"/>
    </xf>
    <xf numFmtId="0" fontId="12" fillId="42" borderId="0" xfId="0" applyNumberFormat="1" applyFont="1" applyFill="1" applyBorder="1" applyAlignment="1" applyProtection="1">
      <alignment vertical="top"/>
      <protection/>
    </xf>
    <xf numFmtId="0" fontId="7" fillId="43" borderId="13" xfId="0" applyNumberFormat="1" applyFont="1" applyFill="1" applyBorder="1" applyAlignment="1" applyProtection="1">
      <alignment vertical="center" wrapText="1"/>
      <protection/>
    </xf>
    <xf numFmtId="0" fontId="7" fillId="42" borderId="10" xfId="0" applyNumberFormat="1" applyFont="1" applyFill="1" applyBorder="1" applyAlignment="1" applyProtection="1">
      <alignment vertical="center" wrapText="1"/>
      <protection/>
    </xf>
    <xf numFmtId="0" fontId="4" fillId="42" borderId="10" xfId="0" applyNumberFormat="1" applyFont="1" applyFill="1" applyBorder="1" applyAlignment="1" applyProtection="1">
      <alignment vertical="center" wrapText="1"/>
      <protection/>
    </xf>
    <xf numFmtId="0" fontId="1" fillId="43" borderId="12" xfId="0" applyNumberFormat="1" applyFont="1" applyFill="1" applyBorder="1" applyAlignment="1" applyProtection="1">
      <alignment vertical="center" wrapText="1" shrinkToFit="1"/>
      <protection locked="0"/>
    </xf>
    <xf numFmtId="0" fontId="23" fillId="43" borderId="12" xfId="0" applyNumberFormat="1" applyFont="1" applyFill="1" applyBorder="1" applyAlignment="1" applyProtection="1">
      <alignment horizontal="left" vertical="center" wrapText="1" shrinkToFit="1"/>
      <protection locked="0"/>
    </xf>
    <xf numFmtId="0" fontId="7" fillId="42" borderId="12" xfId="0" applyNumberFormat="1" applyFont="1" applyFill="1" applyBorder="1" applyAlignment="1" applyProtection="1">
      <alignment horizontal="left" vertical="center" wrapText="1"/>
      <protection/>
    </xf>
    <xf numFmtId="0" fontId="7" fillId="40" borderId="10" xfId="0" applyNumberFormat="1" applyFont="1" applyFill="1" applyBorder="1" applyAlignment="1" applyProtection="1">
      <alignment horizontal="left" vertical="center" wrapText="1"/>
      <protection/>
    </xf>
    <xf numFmtId="0" fontId="7" fillId="41" borderId="12" xfId="0" applyNumberFormat="1" applyFont="1" applyFill="1" applyBorder="1" applyAlignment="1" applyProtection="1">
      <alignment horizontal="left" vertical="center" wrapText="1"/>
      <protection/>
    </xf>
    <xf numFmtId="0" fontId="9" fillId="40" borderId="0" xfId="0" applyNumberFormat="1" applyFont="1" applyFill="1" applyBorder="1" applyAlignment="1" applyProtection="1">
      <alignment vertical="top"/>
      <protection/>
    </xf>
    <xf numFmtId="0" fontId="7" fillId="40" borderId="11" xfId="0" applyNumberFormat="1" applyFont="1" applyFill="1" applyBorder="1" applyAlignment="1" applyProtection="1">
      <alignment horizontal="left" vertical="center" wrapText="1"/>
      <protection/>
    </xf>
    <xf numFmtId="49" fontId="7" fillId="40" borderId="11" xfId="0" applyNumberFormat="1" applyFont="1" applyFill="1" applyBorder="1" applyAlignment="1" applyProtection="1">
      <alignment horizontal="center" vertical="center" wrapText="1" shrinkToFit="1"/>
      <protection locked="0"/>
    </xf>
    <xf numFmtId="0" fontId="1" fillId="40" borderId="10" xfId="0" applyNumberFormat="1" applyFont="1" applyFill="1" applyBorder="1" applyAlignment="1" applyProtection="1">
      <alignment vertical="center" wrapText="1" shrinkToFit="1"/>
      <protection locked="0"/>
    </xf>
    <xf numFmtId="14" fontId="1" fillId="40" borderId="11" xfId="0" applyNumberFormat="1" applyFont="1" applyFill="1" applyBorder="1" applyAlignment="1" applyProtection="1">
      <alignment horizontal="center" vertical="center" wrapText="1" shrinkToFit="1"/>
      <protection locked="0"/>
    </xf>
    <xf numFmtId="2" fontId="1" fillId="40" borderId="11" xfId="0" applyNumberFormat="1" applyFont="1" applyFill="1" applyBorder="1" applyAlignment="1" applyProtection="1">
      <alignment horizontal="left" vertical="center" wrapText="1" shrinkToFit="1"/>
      <protection locked="0"/>
    </xf>
    <xf numFmtId="14" fontId="1" fillId="40" borderId="11" xfId="0" applyNumberFormat="1" applyFont="1" applyFill="1" applyBorder="1" applyAlignment="1" applyProtection="1">
      <alignment horizontal="left" vertical="center" wrapText="1" shrinkToFit="1"/>
      <protection locked="0"/>
    </xf>
    <xf numFmtId="14" fontId="23" fillId="40" borderId="11" xfId="0" applyNumberFormat="1" applyFont="1" applyFill="1" applyBorder="1" applyAlignment="1" applyProtection="1">
      <alignment horizontal="center" vertical="center" wrapText="1" shrinkToFit="1"/>
      <protection locked="0"/>
    </xf>
    <xf numFmtId="173" fontId="23" fillId="40" borderId="11" xfId="0" applyNumberFormat="1" applyFont="1" applyFill="1" applyBorder="1" applyAlignment="1" applyProtection="1">
      <alignment horizontal="center" vertical="center" wrapText="1" shrinkToFit="1"/>
      <protection locked="0"/>
    </xf>
    <xf numFmtId="0" fontId="9" fillId="43" borderId="0" xfId="0" applyNumberFormat="1" applyFont="1" applyFill="1" applyBorder="1" applyAlignment="1" applyProtection="1">
      <alignment vertical="top"/>
      <protection/>
    </xf>
    <xf numFmtId="0" fontId="7" fillId="43" borderId="11" xfId="0" applyNumberFormat="1" applyFont="1" applyFill="1" applyBorder="1" applyAlignment="1" applyProtection="1">
      <alignment horizontal="left" vertical="center" wrapText="1"/>
      <protection/>
    </xf>
    <xf numFmtId="49" fontId="7" fillId="43" borderId="11" xfId="0" applyNumberFormat="1" applyFont="1" applyFill="1" applyBorder="1" applyAlignment="1" applyProtection="1">
      <alignment horizontal="center" vertical="center" wrapText="1" shrinkToFit="1"/>
      <protection locked="0"/>
    </xf>
    <xf numFmtId="0" fontId="1" fillId="43" borderId="10" xfId="0" applyNumberFormat="1" applyFont="1" applyFill="1" applyBorder="1" applyAlignment="1" applyProtection="1">
      <alignment vertical="center" wrapText="1" shrinkToFit="1"/>
      <protection locked="0"/>
    </xf>
    <xf numFmtId="0" fontId="1" fillId="43" borderId="11" xfId="0" applyNumberFormat="1" applyFont="1" applyFill="1" applyBorder="1" applyAlignment="1" applyProtection="1">
      <alignment horizontal="left" vertical="center" wrapText="1" shrinkToFit="1"/>
      <protection locked="0"/>
    </xf>
    <xf numFmtId="0" fontId="1" fillId="43" borderId="11" xfId="0" applyNumberFormat="1" applyFont="1" applyFill="1" applyBorder="1" applyAlignment="1" applyProtection="1">
      <alignment horizontal="left" vertical="center" wrapText="1" shrinkToFit="1"/>
      <protection locked="0"/>
    </xf>
    <xf numFmtId="14" fontId="1" fillId="43" borderId="11" xfId="0" applyNumberFormat="1" applyFont="1" applyFill="1" applyBorder="1" applyAlignment="1" applyProtection="1">
      <alignment horizontal="center" vertical="center" wrapText="1" shrinkToFit="1"/>
      <protection locked="0"/>
    </xf>
    <xf numFmtId="2" fontId="1" fillId="43" borderId="11" xfId="0" applyNumberFormat="1" applyFont="1" applyFill="1" applyBorder="1" applyAlignment="1" applyProtection="1">
      <alignment horizontal="left" vertical="center" wrapText="1" shrinkToFit="1"/>
      <protection locked="0"/>
    </xf>
    <xf numFmtId="14" fontId="1" fillId="43" borderId="11" xfId="0" applyNumberFormat="1" applyFont="1" applyFill="1" applyBorder="1" applyAlignment="1" applyProtection="1">
      <alignment horizontal="left" vertical="center" wrapText="1" shrinkToFit="1"/>
      <protection locked="0"/>
    </xf>
    <xf numFmtId="14" fontId="23" fillId="43" borderId="11" xfId="0" applyNumberFormat="1" applyFont="1" applyFill="1" applyBorder="1" applyAlignment="1" applyProtection="1">
      <alignment horizontal="center" vertical="center" wrapText="1" shrinkToFit="1"/>
      <protection locked="0"/>
    </xf>
    <xf numFmtId="173" fontId="23" fillId="43" borderId="11" xfId="0" applyNumberFormat="1" applyFont="1" applyFill="1" applyBorder="1" applyAlignment="1" applyProtection="1">
      <alignment horizontal="center" vertical="center" wrapText="1" shrinkToFit="1"/>
      <protection locked="0"/>
    </xf>
    <xf numFmtId="0" fontId="23" fillId="43" borderId="11" xfId="0" applyNumberFormat="1" applyFont="1" applyFill="1" applyBorder="1" applyAlignment="1" applyProtection="1">
      <alignment horizontal="center" vertical="center" wrapText="1" shrinkToFit="1"/>
      <protection locked="0"/>
    </xf>
    <xf numFmtId="0" fontId="1" fillId="40" borderId="10" xfId="0" applyNumberFormat="1" applyFont="1" applyFill="1" applyBorder="1" applyAlignment="1" applyProtection="1">
      <alignment vertical="center" wrapText="1" shrinkToFit="1"/>
      <protection locked="0"/>
    </xf>
    <xf numFmtId="49" fontId="1" fillId="40" borderId="10" xfId="0" applyNumberFormat="1" applyFont="1" applyFill="1" applyBorder="1" applyAlignment="1" applyProtection="1">
      <alignment horizontal="left" vertical="center" wrapText="1" shrinkToFit="1"/>
      <protection locked="0"/>
    </xf>
    <xf numFmtId="0" fontId="23" fillId="40" borderId="13" xfId="0" applyNumberFormat="1" applyFont="1" applyFill="1" applyBorder="1" applyAlignment="1" applyProtection="1">
      <alignment horizontal="center" vertical="center" wrapText="1" shrinkToFit="1"/>
      <protection locked="0"/>
    </xf>
    <xf numFmtId="0" fontId="7" fillId="41" borderId="11" xfId="0" applyNumberFormat="1" applyFont="1" applyFill="1" applyBorder="1" applyAlignment="1" applyProtection="1">
      <alignment horizontal="left" vertical="center" wrapText="1"/>
      <protection/>
    </xf>
    <xf numFmtId="49" fontId="1" fillId="40" borderId="11" xfId="0" applyNumberFormat="1" applyFont="1" applyFill="1" applyBorder="1" applyAlignment="1" applyProtection="1">
      <alignment horizontal="left" vertical="center" wrapText="1" shrinkToFit="1"/>
      <protection locked="0"/>
    </xf>
    <xf numFmtId="0" fontId="7" fillId="42" borderId="11" xfId="0" applyNumberFormat="1" applyFont="1" applyFill="1" applyBorder="1" applyAlignment="1" applyProtection="1">
      <alignment horizontal="left" vertical="center" wrapText="1"/>
      <protection/>
    </xf>
    <xf numFmtId="0" fontId="1" fillId="43" borderId="11" xfId="0" applyNumberFormat="1" applyFont="1" applyFill="1" applyBorder="1" applyAlignment="1" applyProtection="1">
      <alignment horizontal="center" vertical="center" wrapText="1" shrinkToFit="1"/>
      <protection locked="0"/>
    </xf>
    <xf numFmtId="0" fontId="1" fillId="43" borderId="11" xfId="0" applyNumberFormat="1" applyFont="1" applyFill="1" applyBorder="1" applyAlignment="1" applyProtection="1">
      <alignment horizontal="center" vertical="center" wrapText="1" shrinkToFit="1"/>
      <protection locked="0"/>
    </xf>
    <xf numFmtId="49" fontId="1" fillId="43" borderId="11" xfId="0" applyNumberFormat="1" applyFont="1" applyFill="1" applyBorder="1" applyAlignment="1" applyProtection="1">
      <alignment horizontal="left" vertical="center" wrapText="1" shrinkToFit="1"/>
      <protection locked="0"/>
    </xf>
    <xf numFmtId="0" fontId="7" fillId="40" borderId="12" xfId="0" applyNumberFormat="1" applyFont="1" applyFill="1" applyBorder="1" applyAlignment="1" applyProtection="1">
      <alignment horizontal="left" vertical="center" wrapText="1"/>
      <protection/>
    </xf>
    <xf numFmtId="0" fontId="1" fillId="40" borderId="12" xfId="0" applyNumberFormat="1" applyFont="1" applyFill="1" applyBorder="1" applyAlignment="1" applyProtection="1">
      <alignment vertical="center" wrapText="1" shrinkToFit="1"/>
      <protection locked="0"/>
    </xf>
    <xf numFmtId="2" fontId="1" fillId="40" borderId="12" xfId="0" applyNumberFormat="1" applyFont="1" applyFill="1" applyBorder="1" applyAlignment="1" applyProtection="1">
      <alignment horizontal="left" vertical="center" wrapText="1" shrinkToFit="1"/>
      <protection locked="0"/>
    </xf>
    <xf numFmtId="14" fontId="1" fillId="40" borderId="12" xfId="0" applyNumberFormat="1" applyFont="1" applyFill="1" applyBorder="1" applyAlignment="1" applyProtection="1">
      <alignment horizontal="left" vertical="center" wrapText="1" shrinkToFit="1"/>
      <protection locked="0"/>
    </xf>
    <xf numFmtId="14" fontId="23" fillId="40" borderId="12" xfId="0" applyNumberFormat="1" applyFont="1" applyFill="1" applyBorder="1" applyAlignment="1" applyProtection="1">
      <alignment horizontal="center" vertical="center" wrapText="1" shrinkToFit="1"/>
      <protection locked="0"/>
    </xf>
    <xf numFmtId="0" fontId="7" fillId="43" borderId="12" xfId="0" applyNumberFormat="1" applyFont="1" applyFill="1" applyBorder="1" applyAlignment="1" applyProtection="1">
      <alignment horizontal="left" vertical="center" wrapText="1"/>
      <protection/>
    </xf>
    <xf numFmtId="2" fontId="1" fillId="43" borderId="12" xfId="0" applyNumberFormat="1" applyFont="1" applyFill="1" applyBorder="1" applyAlignment="1" applyProtection="1">
      <alignment horizontal="left" vertical="center" wrapText="1" shrinkToFit="1"/>
      <protection locked="0"/>
    </xf>
    <xf numFmtId="14" fontId="1" fillId="43" borderId="12" xfId="0" applyNumberFormat="1" applyFont="1" applyFill="1" applyBorder="1" applyAlignment="1" applyProtection="1">
      <alignment horizontal="left" vertical="center" wrapText="1" shrinkToFit="1"/>
      <protection locked="0"/>
    </xf>
    <xf numFmtId="14" fontId="23" fillId="43" borderId="12" xfId="0" applyNumberFormat="1" applyFont="1" applyFill="1" applyBorder="1" applyAlignment="1" applyProtection="1">
      <alignment horizontal="center" vertical="center" wrapText="1" shrinkToFit="1"/>
      <protection locked="0"/>
    </xf>
    <xf numFmtId="0" fontId="7" fillId="40" borderId="11" xfId="0" applyNumberFormat="1" applyFont="1" applyFill="1" applyBorder="1" applyAlignment="1" applyProtection="1">
      <alignment horizontal="center" vertical="center" wrapText="1"/>
      <protection/>
    </xf>
    <xf numFmtId="0" fontId="7" fillId="40" borderId="10" xfId="0" applyNumberFormat="1" applyFont="1" applyFill="1" applyBorder="1" applyAlignment="1" applyProtection="1">
      <alignment vertical="center" wrapText="1"/>
      <protection/>
    </xf>
    <xf numFmtId="0" fontId="11" fillId="40" borderId="10" xfId="0" applyNumberFormat="1" applyFont="1" applyFill="1" applyBorder="1" applyAlignment="1" applyProtection="1">
      <alignment vertical="center" wrapText="1"/>
      <protection/>
    </xf>
    <xf numFmtId="0" fontId="7" fillId="43" borderId="10" xfId="0" applyNumberFormat="1" applyFont="1" applyFill="1" applyBorder="1" applyAlignment="1" applyProtection="1">
      <alignment vertical="center" wrapText="1"/>
      <protection/>
    </xf>
    <xf numFmtId="0" fontId="4" fillId="43" borderId="10" xfId="0" applyNumberFormat="1" applyFont="1" applyFill="1" applyBorder="1" applyAlignment="1" applyProtection="1">
      <alignment vertical="center" wrapText="1"/>
      <protection/>
    </xf>
    <xf numFmtId="0" fontId="1" fillId="43" borderId="10" xfId="0" applyNumberFormat="1" applyFont="1" applyFill="1" applyBorder="1" applyAlignment="1" applyProtection="1">
      <alignment horizontal="center" vertical="center" wrapText="1" shrinkToFit="1"/>
      <protection locked="0"/>
    </xf>
    <xf numFmtId="0" fontId="1" fillId="43" borderId="10" xfId="0" applyNumberFormat="1" applyFont="1" applyFill="1" applyBorder="1" applyAlignment="1" applyProtection="1">
      <alignment horizontal="center" vertical="center" wrapText="1" shrinkToFit="1"/>
      <protection locked="0"/>
    </xf>
    <xf numFmtId="0" fontId="1" fillId="43" borderId="12" xfId="0" applyNumberFormat="1" applyFont="1" applyFill="1" applyBorder="1" applyAlignment="1" applyProtection="1">
      <alignment horizontal="center" vertical="center" wrapText="1" shrinkToFit="1"/>
      <protection locked="0"/>
    </xf>
    <xf numFmtId="0" fontId="7" fillId="43" borderId="11" xfId="0" applyNumberFormat="1" applyFont="1" applyFill="1" applyBorder="1" applyAlignment="1" applyProtection="1">
      <alignment horizontal="center" vertical="center" wrapText="1"/>
      <protection/>
    </xf>
    <xf numFmtId="0" fontId="18" fillId="40" borderId="0" xfId="0" applyFont="1" applyFill="1" applyAlignment="1">
      <alignment horizontal="left"/>
    </xf>
    <xf numFmtId="0" fontId="2" fillId="40" borderId="11" xfId="33" applyFill="1" applyBorder="1" applyAlignment="1">
      <alignment horizontal="center"/>
      <protection/>
    </xf>
    <xf numFmtId="0" fontId="7" fillId="40" borderId="10" xfId="0" applyNumberFormat="1" applyFont="1" applyFill="1" applyBorder="1" applyAlignment="1" applyProtection="1">
      <alignment horizontal="left" vertical="center" wrapText="1"/>
      <protection/>
    </xf>
    <xf numFmtId="0" fontId="2" fillId="43" borderId="11" xfId="33" applyFill="1" applyBorder="1" applyAlignment="1">
      <alignment horizontal="center"/>
      <protection/>
    </xf>
    <xf numFmtId="0" fontId="2" fillId="43" borderId="10" xfId="33" applyFill="1" applyBorder="1" applyAlignment="1">
      <alignment horizontal="left"/>
      <protection/>
    </xf>
    <xf numFmtId="0" fontId="1" fillId="43" borderId="10" xfId="0" applyNumberFormat="1" applyFont="1" applyFill="1" applyBorder="1" applyAlignment="1" applyProtection="1">
      <alignment vertical="center" wrapText="1" shrinkToFit="1"/>
      <protection locked="0"/>
    </xf>
    <xf numFmtId="2" fontId="1" fillId="40" borderId="10" xfId="0" applyNumberFormat="1" applyFont="1" applyFill="1" applyBorder="1" applyAlignment="1" applyProtection="1">
      <alignment horizontal="left" vertical="center" wrapText="1" shrinkToFit="1"/>
      <protection locked="0"/>
    </xf>
    <xf numFmtId="2" fontId="1" fillId="43" borderId="10" xfId="0" applyNumberFormat="1" applyFont="1" applyFill="1" applyBorder="1" applyAlignment="1" applyProtection="1">
      <alignment horizontal="left" vertical="center" wrapText="1" shrinkToFit="1"/>
      <protection locked="0"/>
    </xf>
    <xf numFmtId="0" fontId="13" fillId="43" borderId="0" xfId="0" applyNumberFormat="1" applyFont="1" applyFill="1" applyBorder="1" applyAlignment="1" applyProtection="1">
      <alignment vertical="top"/>
      <protection/>
    </xf>
    <xf numFmtId="0" fontId="6" fillId="43" borderId="0" xfId="0" applyNumberFormat="1" applyFont="1" applyFill="1" applyBorder="1" applyAlignment="1" applyProtection="1">
      <alignment vertical="top"/>
      <protection/>
    </xf>
    <xf numFmtId="0" fontId="7" fillId="43" borderId="10" xfId="0" applyNumberFormat="1" applyFont="1" applyFill="1" applyBorder="1" applyAlignment="1" applyProtection="1">
      <alignment horizontal="left" vertical="center" wrapText="1"/>
      <protection/>
    </xf>
    <xf numFmtId="0" fontId="13" fillId="40" borderId="0" xfId="0" applyNumberFormat="1" applyFont="1" applyFill="1" applyBorder="1" applyAlignment="1" applyProtection="1">
      <alignment vertical="top"/>
      <protection/>
    </xf>
    <xf numFmtId="0" fontId="6" fillId="40" borderId="0" xfId="0" applyNumberFormat="1" applyFont="1" applyFill="1" applyBorder="1" applyAlignment="1" applyProtection="1">
      <alignment vertical="top"/>
      <protection/>
    </xf>
    <xf numFmtId="0" fontId="6" fillId="42" borderId="0" xfId="0" applyNumberFormat="1" applyFont="1" applyFill="1" applyBorder="1" applyAlignment="1" applyProtection="1">
      <alignment vertical="top"/>
      <protection/>
    </xf>
    <xf numFmtId="0" fontId="5" fillId="42" borderId="0" xfId="0" applyNumberFormat="1" applyFont="1" applyFill="1" applyBorder="1" applyAlignment="1" applyProtection="1">
      <alignment vertical="top"/>
      <protection/>
    </xf>
    <xf numFmtId="0" fontId="10" fillId="42" borderId="10" xfId="0" applyNumberFormat="1" applyFont="1" applyFill="1" applyBorder="1" applyAlignment="1" applyProtection="1">
      <alignment horizontal="left" vertical="center" wrapText="1"/>
      <protection/>
    </xf>
    <xf numFmtId="0" fontId="10" fillId="43" borderId="10" xfId="0" applyNumberFormat="1" applyFont="1" applyFill="1" applyBorder="1" applyAlignment="1" applyProtection="1">
      <alignment horizontal="left" vertical="center" wrapText="1" shrinkToFit="1"/>
      <protection locked="0"/>
    </xf>
    <xf numFmtId="0" fontId="23" fillId="43" borderId="10" xfId="0" applyNumberFormat="1" applyFont="1" applyFill="1" applyBorder="1" applyAlignment="1" applyProtection="1">
      <alignment horizontal="center" vertical="center" wrapText="1" shrinkToFit="1"/>
      <protection locked="0"/>
    </xf>
    <xf numFmtId="173" fontId="23" fillId="43" borderId="10" xfId="0" applyNumberFormat="1" applyFont="1" applyFill="1" applyBorder="1" applyAlignment="1" applyProtection="1">
      <alignment horizontal="center" vertical="center" wrapText="1" shrinkToFit="1"/>
      <protection locked="0"/>
    </xf>
    <xf numFmtId="0" fontId="24" fillId="43" borderId="10" xfId="0" applyNumberFormat="1" applyFont="1" applyFill="1" applyBorder="1" applyAlignment="1" applyProtection="1">
      <alignment horizontal="left" vertical="center" wrapText="1" shrinkToFit="1"/>
      <protection locked="0"/>
    </xf>
    <xf numFmtId="0" fontId="21" fillId="43" borderId="0" xfId="33" applyFont="1" applyFill="1">
      <alignment/>
      <protection/>
    </xf>
    <xf numFmtId="2" fontId="7" fillId="43" borderId="10" xfId="0" applyNumberFormat="1" applyFont="1" applyFill="1" applyBorder="1" applyAlignment="1">
      <alignment vertical="center" wrapText="1"/>
    </xf>
    <xf numFmtId="0" fontId="10" fillId="43" borderId="10" xfId="0" applyNumberFormat="1" applyFont="1" applyFill="1" applyBorder="1" applyAlignment="1" applyProtection="1">
      <alignment vertical="center" wrapText="1"/>
      <protection/>
    </xf>
    <xf numFmtId="2" fontId="7" fillId="43" borderId="12" xfId="0" applyNumberFormat="1" applyFont="1" applyFill="1" applyBorder="1" applyAlignment="1">
      <alignment horizontal="left" vertical="center" wrapText="1"/>
    </xf>
    <xf numFmtId="0" fontId="18" fillId="43" borderId="12" xfId="0" applyFont="1" applyFill="1" applyBorder="1" applyAlignment="1">
      <alignment horizontal="center" wrapText="1"/>
    </xf>
    <xf numFmtId="0" fontId="1" fillId="43" borderId="12" xfId="0" applyNumberFormat="1" applyFont="1" applyFill="1" applyBorder="1" applyAlignment="1" applyProtection="1">
      <alignment horizontal="center" vertical="center" wrapText="1" shrinkToFit="1"/>
      <protection locked="0"/>
    </xf>
    <xf numFmtId="0" fontId="10" fillId="42" borderId="10" xfId="0" applyNumberFormat="1" applyFont="1" applyFill="1" applyBorder="1" applyAlignment="1" applyProtection="1">
      <alignment vertical="center" wrapText="1"/>
      <protection/>
    </xf>
    <xf numFmtId="49" fontId="7" fillId="43" borderId="10" xfId="0" applyNumberFormat="1" applyFont="1" applyFill="1" applyBorder="1" applyAlignment="1" applyProtection="1">
      <alignment horizontal="left" vertical="center" wrapText="1"/>
      <protection/>
    </xf>
    <xf numFmtId="2" fontId="7" fillId="43" borderId="10" xfId="0" applyNumberFormat="1" applyFont="1" applyFill="1" applyBorder="1" applyAlignment="1">
      <alignment horizontal="left" vertical="center" wrapText="1"/>
    </xf>
    <xf numFmtId="0" fontId="10" fillId="42" borderId="10" xfId="0" applyNumberFormat="1" applyFont="1" applyFill="1" applyBorder="1" applyAlignment="1" applyProtection="1">
      <alignment horizontal="left" vertical="center" wrapText="1"/>
      <protection/>
    </xf>
    <xf numFmtId="0" fontId="18" fillId="43" borderId="10" xfId="0" applyFont="1" applyFill="1" applyBorder="1" applyAlignment="1">
      <alignment horizontal="left" vertical="center" wrapText="1"/>
    </xf>
    <xf numFmtId="2" fontId="1" fillId="43" borderId="10" xfId="0" applyNumberFormat="1" applyFont="1" applyFill="1" applyBorder="1" applyAlignment="1">
      <alignment horizontal="left" wrapText="1"/>
    </xf>
    <xf numFmtId="0" fontId="10" fillId="42" borderId="10" xfId="0" applyNumberFormat="1" applyFont="1" applyFill="1" applyBorder="1" applyAlignment="1" applyProtection="1">
      <alignment horizontal="center" vertical="center" wrapText="1"/>
      <protection/>
    </xf>
    <xf numFmtId="44" fontId="1" fillId="43" borderId="10" xfId="44" applyFont="1" applyFill="1" applyBorder="1" applyAlignment="1" applyProtection="1">
      <alignment horizontal="center" vertical="center" wrapText="1" shrinkToFit="1"/>
      <protection locked="0"/>
    </xf>
    <xf numFmtId="0" fontId="2" fillId="43" borderId="0" xfId="33" applyFill="1" applyBorder="1">
      <alignment/>
      <protection/>
    </xf>
    <xf numFmtId="0" fontId="2" fillId="43" borderId="10" xfId="33" applyFont="1" applyFill="1" applyBorder="1" applyAlignment="1">
      <alignment horizontal="left" vertical="center" wrapText="1"/>
      <protection/>
    </xf>
    <xf numFmtId="0" fontId="18" fillId="43" borderId="10" xfId="0" applyFont="1" applyFill="1" applyBorder="1" applyAlignment="1">
      <alignment horizontal="justify" vertical="center"/>
    </xf>
    <xf numFmtId="0" fontId="18" fillId="43" borderId="10" xfId="33" applyFont="1" applyFill="1" applyBorder="1" applyAlignment="1">
      <alignment vertical="center" wrapText="1"/>
      <protection/>
    </xf>
    <xf numFmtId="0" fontId="2" fillId="43" borderId="10" xfId="33" applyFill="1" applyBorder="1">
      <alignment/>
      <protection/>
    </xf>
    <xf numFmtId="0" fontId="7" fillId="43" borderId="11" xfId="0" applyNumberFormat="1" applyFont="1" applyFill="1" applyBorder="1" applyAlignment="1" applyProtection="1">
      <alignment horizontal="left" vertical="center" wrapText="1" shrinkToFit="1"/>
      <protection locked="0"/>
    </xf>
    <xf numFmtId="0" fontId="6" fillId="44" borderId="0" xfId="0" applyNumberFormat="1" applyFont="1" applyFill="1" applyBorder="1" applyAlignment="1" applyProtection="1">
      <alignment vertical="top"/>
      <protection/>
    </xf>
    <xf numFmtId="0" fontId="9" fillId="44" borderId="0" xfId="0" applyNumberFormat="1" applyFont="1" applyFill="1" applyBorder="1" applyAlignment="1" applyProtection="1">
      <alignment vertical="top"/>
      <protection/>
    </xf>
    <xf numFmtId="0" fontId="10" fillId="44" borderId="10" xfId="0" applyNumberFormat="1" applyFont="1" applyFill="1" applyBorder="1" applyAlignment="1" applyProtection="1">
      <alignment horizontal="left" vertical="center" wrapText="1"/>
      <protection/>
    </xf>
    <xf numFmtId="0" fontId="7" fillId="44" borderId="10" xfId="0" applyNumberFormat="1" applyFont="1" applyFill="1" applyBorder="1" applyAlignment="1" applyProtection="1">
      <alignment horizontal="left" vertical="center" wrapText="1"/>
      <protection/>
    </xf>
    <xf numFmtId="0" fontId="10" fillId="45" borderId="10" xfId="0" applyNumberFormat="1" applyFont="1" applyFill="1" applyBorder="1" applyAlignment="1" applyProtection="1">
      <alignment horizontal="left" vertical="center" wrapText="1" shrinkToFit="1"/>
      <protection locked="0"/>
    </xf>
    <xf numFmtId="0" fontId="6" fillId="45" borderId="10" xfId="0" applyNumberFormat="1" applyFont="1" applyFill="1" applyBorder="1" applyAlignment="1" applyProtection="1">
      <alignment horizontal="left" vertical="center" wrapText="1" shrinkToFit="1"/>
      <protection locked="0"/>
    </xf>
    <xf numFmtId="0" fontId="6" fillId="45" borderId="10" xfId="0" applyNumberFormat="1" applyFont="1" applyFill="1" applyBorder="1" applyAlignment="1" applyProtection="1">
      <alignment horizontal="left" vertical="center" wrapText="1" shrinkToFit="1"/>
      <protection locked="0"/>
    </xf>
    <xf numFmtId="0" fontId="23" fillId="45" borderId="10" xfId="0" applyNumberFormat="1" applyFont="1" applyFill="1" applyBorder="1" applyAlignment="1" applyProtection="1">
      <alignment horizontal="center" vertical="center" wrapText="1" shrinkToFit="1"/>
      <protection locked="0"/>
    </xf>
    <xf numFmtId="173" fontId="23" fillId="45" borderId="10" xfId="0" applyNumberFormat="1" applyFont="1" applyFill="1" applyBorder="1" applyAlignment="1" applyProtection="1">
      <alignment horizontal="center" vertical="center" wrapText="1" shrinkToFit="1"/>
      <protection locked="0"/>
    </xf>
    <xf numFmtId="0" fontId="24" fillId="45" borderId="10" xfId="0" applyNumberFormat="1" applyFont="1" applyFill="1" applyBorder="1" applyAlignment="1" applyProtection="1">
      <alignment horizontal="left" vertical="center" wrapText="1" shrinkToFit="1"/>
      <protection locked="0"/>
    </xf>
    <xf numFmtId="0" fontId="21" fillId="45" borderId="0" xfId="33" applyFont="1" applyFill="1">
      <alignment/>
      <protection/>
    </xf>
    <xf numFmtId="0" fontId="6" fillId="44" borderId="0" xfId="0" applyNumberFormat="1" applyFont="1" applyFill="1" applyBorder="1" applyAlignment="1" applyProtection="1">
      <alignment vertical="top"/>
      <protection/>
    </xf>
    <xf numFmtId="0" fontId="5" fillId="44" borderId="0" xfId="0" applyNumberFormat="1" applyFont="1" applyFill="1" applyBorder="1" applyAlignment="1" applyProtection="1">
      <alignment vertical="top"/>
      <protection/>
    </xf>
    <xf numFmtId="0" fontId="10" fillId="44" borderId="10" xfId="0" applyNumberFormat="1" applyFont="1" applyFill="1" applyBorder="1" applyAlignment="1" applyProtection="1">
      <alignment horizontal="left" vertical="center" wrapText="1"/>
      <protection/>
    </xf>
    <xf numFmtId="0" fontId="10" fillId="45" borderId="10" xfId="0" applyNumberFormat="1" applyFont="1" applyFill="1" applyBorder="1" applyAlignment="1" applyProtection="1">
      <alignment horizontal="left" vertical="center" wrapText="1" shrinkToFit="1"/>
      <protection locked="0"/>
    </xf>
    <xf numFmtId="0" fontId="23" fillId="45" borderId="10" xfId="0" applyNumberFormat="1" applyFont="1" applyFill="1" applyBorder="1" applyAlignment="1" applyProtection="1">
      <alignment horizontal="center" vertical="center" wrapText="1" shrinkToFit="1"/>
      <protection locked="0"/>
    </xf>
    <xf numFmtId="173" fontId="24" fillId="45" borderId="10" xfId="0" applyNumberFormat="1" applyFont="1" applyFill="1" applyBorder="1" applyAlignment="1" applyProtection="1">
      <alignment horizontal="center" vertical="center" wrapText="1" shrinkToFit="1"/>
      <protection locked="0"/>
    </xf>
    <xf numFmtId="0" fontId="24" fillId="45" borderId="10" xfId="0" applyNumberFormat="1" applyFont="1" applyFill="1" applyBorder="1" applyAlignment="1" applyProtection="1">
      <alignment horizontal="left" vertical="center" wrapText="1" shrinkToFit="1"/>
      <protection locked="0"/>
    </xf>
    <xf numFmtId="0" fontId="21" fillId="45" borderId="0" xfId="33" applyFont="1" applyFill="1">
      <alignment/>
      <protection/>
    </xf>
    <xf numFmtId="0" fontId="1" fillId="0" borderId="14" xfId="0" applyNumberFormat="1" applyFont="1" applyFill="1" applyBorder="1" applyAlignment="1" applyProtection="1">
      <alignment horizontal="left" vertical="top" wrapText="1"/>
      <protection/>
    </xf>
    <xf numFmtId="0" fontId="1" fillId="11" borderId="0" xfId="0" applyNumberFormat="1" applyFont="1" applyFill="1" applyBorder="1" applyAlignment="1" applyProtection="1">
      <alignment vertical="top"/>
      <protection/>
    </xf>
    <xf numFmtId="0" fontId="9" fillId="11" borderId="0" xfId="0" applyNumberFormat="1" applyFont="1" applyFill="1" applyBorder="1" applyAlignment="1" applyProtection="1">
      <alignment vertical="top"/>
      <protection/>
    </xf>
    <xf numFmtId="0" fontId="2" fillId="11" borderId="0" xfId="33" applyFill="1">
      <alignment/>
      <protection/>
    </xf>
    <xf numFmtId="0" fontId="1" fillId="11" borderId="10" xfId="0" applyNumberFormat="1" applyFont="1" applyFill="1" applyBorder="1" applyAlignment="1" applyProtection="1">
      <alignment vertical="center" wrapText="1" shrinkToFit="1"/>
      <protection locked="0"/>
    </xf>
    <xf numFmtId="0" fontId="1" fillId="11" borderId="10" xfId="0" applyNumberFormat="1" applyFont="1" applyFill="1" applyBorder="1" applyAlignment="1" applyProtection="1">
      <alignment vertical="center" wrapText="1" shrinkToFit="1"/>
      <protection locked="0"/>
    </xf>
    <xf numFmtId="173" fontId="23" fillId="11" borderId="12" xfId="0" applyNumberFormat="1" applyFont="1" applyFill="1" applyBorder="1" applyAlignment="1" applyProtection="1">
      <alignment horizontal="center" vertical="center" wrapText="1" shrinkToFit="1"/>
      <protection locked="0"/>
    </xf>
    <xf numFmtId="0" fontId="23" fillId="11" borderId="12"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3" fillId="0" borderId="13" xfId="0" applyNumberFormat="1" applyFont="1" applyFill="1" applyBorder="1" applyAlignment="1" applyProtection="1">
      <alignment horizontal="center" vertical="center" wrapText="1" shrinkToFit="1"/>
      <protection locked="0"/>
    </xf>
    <xf numFmtId="0" fontId="7" fillId="11" borderId="12" xfId="0" applyNumberFormat="1" applyFont="1" applyFill="1" applyBorder="1" applyAlignment="1" applyProtection="1">
      <alignment horizontal="left" vertical="center" wrapText="1"/>
      <protection/>
    </xf>
    <xf numFmtId="0" fontId="7" fillId="11" borderId="10" xfId="0" applyNumberFormat="1" applyFont="1" applyFill="1" applyBorder="1" applyAlignment="1" applyProtection="1">
      <alignment vertical="center" wrapText="1"/>
      <protection/>
    </xf>
    <xf numFmtId="0" fontId="4" fillId="11" borderId="1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left" vertical="center" wrapText="1" shrinkToFit="1"/>
      <protection locked="0"/>
    </xf>
    <xf numFmtId="0" fontId="7" fillId="11" borderId="12" xfId="0" applyNumberFormat="1" applyFont="1" applyFill="1" applyBorder="1" applyAlignment="1" applyProtection="1">
      <alignment vertical="center" wrapText="1"/>
      <protection/>
    </xf>
    <xf numFmtId="0" fontId="1" fillId="0" borderId="15" xfId="0" applyNumberFormat="1" applyFont="1" applyFill="1" applyBorder="1" applyAlignment="1" applyProtection="1">
      <alignment horizontal="left" vertical="center" wrapText="1" shrinkToFit="1"/>
      <protection locked="0"/>
    </xf>
    <xf numFmtId="0" fontId="7"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vertical="center" wrapText="1" shrinkToFit="1"/>
      <protection locked="0"/>
    </xf>
    <xf numFmtId="0" fontId="1" fillId="0" borderId="12" xfId="0" applyNumberFormat="1" applyFont="1" applyFill="1" applyBorder="1" applyAlignment="1" applyProtection="1">
      <alignment vertical="center" wrapText="1" shrinkToFit="1"/>
      <protection locked="0"/>
    </xf>
    <xf numFmtId="14" fontId="1" fillId="0" borderId="12" xfId="0" applyNumberFormat="1" applyFont="1" applyFill="1" applyBorder="1" applyAlignment="1" applyProtection="1">
      <alignment vertical="center" wrapText="1" shrinkToFit="1"/>
      <protection locked="0"/>
    </xf>
    <xf numFmtId="2" fontId="1" fillId="0" borderId="12" xfId="0" applyNumberFormat="1" applyFont="1" applyFill="1" applyBorder="1" applyAlignment="1" applyProtection="1">
      <alignment vertical="center" wrapText="1" shrinkToFit="1"/>
      <protection locked="0"/>
    </xf>
    <xf numFmtId="0" fontId="23" fillId="0" borderId="12" xfId="0" applyNumberFormat="1" applyFont="1" applyFill="1" applyBorder="1" applyAlignment="1" applyProtection="1">
      <alignment vertical="center" wrapText="1" shrinkToFit="1"/>
      <protection locked="0"/>
    </xf>
    <xf numFmtId="173" fontId="23" fillId="0" borderId="12" xfId="0" applyNumberFormat="1" applyFont="1" applyFill="1" applyBorder="1" applyAlignment="1" applyProtection="1">
      <alignment vertical="center" wrapText="1" shrinkToFit="1"/>
      <protection locked="0"/>
    </xf>
    <xf numFmtId="173" fontId="17" fillId="0" borderId="16" xfId="0" applyNumberFormat="1" applyFont="1" applyFill="1" applyBorder="1" applyAlignment="1" applyProtection="1">
      <alignment horizontal="left" vertical="center" wrapText="1"/>
      <protection/>
    </xf>
    <xf numFmtId="43" fontId="23" fillId="0" borderId="0" xfId="61" applyFont="1" applyFill="1" applyBorder="1" applyAlignment="1" applyProtection="1">
      <alignment horizontal="left" vertical="top"/>
      <protection/>
    </xf>
    <xf numFmtId="173" fontId="23" fillId="0" borderId="0" xfId="0" applyNumberFormat="1" applyFont="1" applyFill="1" applyBorder="1" applyAlignment="1" applyProtection="1">
      <alignment horizontal="left" vertical="top"/>
      <protection/>
    </xf>
    <xf numFmtId="173" fontId="23" fillId="0" borderId="0" xfId="0" applyNumberFormat="1" applyFont="1" applyFill="1" applyBorder="1" applyAlignment="1" applyProtection="1">
      <alignment horizontal="center" vertical="top"/>
      <protection/>
    </xf>
    <xf numFmtId="43" fontId="23" fillId="0" borderId="0" xfId="61" applyFont="1" applyFill="1" applyBorder="1" applyAlignment="1" applyProtection="1">
      <alignment vertical="top"/>
      <protection/>
    </xf>
    <xf numFmtId="43" fontId="25" fillId="0" borderId="0" xfId="61" applyFont="1" applyAlignment="1">
      <alignment horizontal="left"/>
    </xf>
    <xf numFmtId="173" fontId="23" fillId="0" borderId="13" xfId="0" applyNumberFormat="1" applyFont="1" applyFill="1" applyBorder="1" applyAlignment="1" applyProtection="1">
      <alignment horizontal="center" vertical="center" wrapText="1" shrinkToFit="1"/>
      <protection locked="0"/>
    </xf>
    <xf numFmtId="49" fontId="7" fillId="0" borderId="11" xfId="0" applyNumberFormat="1" applyFont="1" applyFill="1" applyBorder="1" applyAlignment="1" applyProtection="1">
      <alignment horizontal="center" vertical="center" wrapText="1" shrinkToFit="1"/>
      <protection locked="0"/>
    </xf>
    <xf numFmtId="0" fontId="1" fillId="11" borderId="10" xfId="0" applyNumberFormat="1" applyFont="1" applyFill="1" applyBorder="1" applyAlignment="1" applyProtection="1">
      <alignment horizontal="left" vertical="center" wrapText="1" shrinkToFit="1"/>
      <protection locked="0"/>
    </xf>
    <xf numFmtId="0" fontId="7"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vertical="center" wrapText="1" shrinkToFit="1"/>
      <protection locked="0"/>
    </xf>
    <xf numFmtId="0" fontId="6" fillId="0" borderId="11" xfId="0" applyNumberFormat="1" applyFont="1" applyFill="1" applyBorder="1" applyAlignment="1" applyProtection="1">
      <alignment vertical="center" wrapText="1" shrinkToFit="1"/>
      <protection locked="0"/>
    </xf>
    <xf numFmtId="0" fontId="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vertical="center" wrapText="1" shrinkToFit="1"/>
      <protection locked="0"/>
    </xf>
    <xf numFmtId="0" fontId="1" fillId="0" borderId="11" xfId="0" applyNumberFormat="1" applyFont="1" applyFill="1" applyBorder="1" applyAlignment="1" applyProtection="1">
      <alignment vertical="center" wrapText="1" shrinkToFit="1"/>
      <protection locked="0"/>
    </xf>
    <xf numFmtId="49" fontId="7" fillId="46" borderId="12" xfId="0" applyNumberFormat="1" applyFont="1" applyFill="1" applyBorder="1" applyAlignment="1" applyProtection="1">
      <alignment horizontal="left" vertical="center" wrapText="1"/>
      <protection/>
    </xf>
    <xf numFmtId="2" fontId="7" fillId="0" borderId="11" xfId="0" applyNumberFormat="1" applyFont="1" applyFill="1" applyBorder="1" applyAlignment="1">
      <alignment horizontal="left" vertical="center" wrapText="1"/>
    </xf>
    <xf numFmtId="49" fontId="7" fillId="0" borderId="11" xfId="0" applyNumberFormat="1" applyFont="1" applyFill="1" applyBorder="1" applyAlignment="1" applyProtection="1">
      <alignment horizontal="left" vertical="center" wrapText="1"/>
      <protection/>
    </xf>
    <xf numFmtId="49" fontId="7" fillId="47" borderId="10" xfId="0" applyNumberFormat="1" applyFont="1" applyFill="1" applyBorder="1" applyAlignment="1" applyProtection="1">
      <alignment horizontal="left" vertical="center" wrapText="1"/>
      <protection/>
    </xf>
    <xf numFmtId="49" fontId="7" fillId="47"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shrinkToFit="1"/>
      <protection locked="0"/>
    </xf>
    <xf numFmtId="49" fontId="7" fillId="47" borderId="12" xfId="0" applyNumberFormat="1" applyFont="1" applyFill="1" applyBorder="1" applyAlignment="1" applyProtection="1">
      <alignment horizontal="center" vertical="center" wrapText="1"/>
      <protection/>
    </xf>
    <xf numFmtId="49" fontId="7" fillId="46" borderId="10" xfId="0" applyNumberFormat="1" applyFont="1" applyFill="1" applyBorder="1" applyAlignment="1" applyProtection="1">
      <alignment horizontal="left" vertical="center" wrapText="1"/>
      <protection/>
    </xf>
    <xf numFmtId="0" fontId="2" fillId="0" borderId="0" xfId="33" applyFill="1" applyBorder="1">
      <alignment/>
      <protection/>
    </xf>
    <xf numFmtId="49" fontId="7" fillId="47" borderId="12" xfId="0" applyNumberFormat="1" applyFont="1" applyFill="1" applyBorder="1" applyAlignment="1" applyProtection="1">
      <alignment horizontal="left" vertical="center" wrapText="1"/>
      <protection/>
    </xf>
    <xf numFmtId="49" fontId="2" fillId="47" borderId="10" xfId="43" applyNumberFormat="1" applyFont="1" applyFill="1" applyBorder="1" applyAlignment="1" applyProtection="1">
      <alignment horizontal="left" vertical="center" wrapText="1"/>
      <protection/>
    </xf>
    <xf numFmtId="49" fontId="2" fillId="47" borderId="11" xfId="43" applyNumberFormat="1" applyFont="1" applyFill="1" applyBorder="1" applyAlignment="1" applyProtection="1">
      <alignment horizontal="left" vertical="center" wrapText="1"/>
      <protection/>
    </xf>
    <xf numFmtId="49" fontId="2" fillId="47" borderId="12" xfId="43" applyNumberFormat="1" applyFont="1" applyFill="1" applyBorder="1" applyAlignment="1" applyProtection="1">
      <alignment horizontal="left" vertical="center" wrapText="1"/>
      <protection/>
    </xf>
    <xf numFmtId="0" fontId="10" fillId="40" borderId="10" xfId="0" applyNumberFormat="1" applyFont="1" applyFill="1" applyBorder="1" applyAlignment="1" applyProtection="1">
      <alignment horizontal="left" vertical="center" wrapText="1"/>
      <protection/>
    </xf>
    <xf numFmtId="49" fontId="23" fillId="0" borderId="11" xfId="0" applyNumberFormat="1" applyFont="1" applyFill="1" applyBorder="1" applyAlignment="1" applyProtection="1">
      <alignment horizontal="center" vertical="center" wrapText="1" shrinkToFit="1"/>
      <protection locked="0"/>
    </xf>
    <xf numFmtId="171" fontId="7" fillId="0" borderId="11" xfId="0" applyNumberFormat="1" applyFont="1" applyFill="1" applyBorder="1" applyAlignment="1" applyProtection="1">
      <alignment horizontal="center" vertical="center" wrapText="1" shrinkToFit="1"/>
      <protection locked="0"/>
    </xf>
    <xf numFmtId="0" fontId="1" fillId="0" borderId="14" xfId="0" applyNumberFormat="1" applyFont="1" applyFill="1" applyBorder="1" applyAlignment="1" applyProtection="1">
      <alignment horizontal="center" vertical="top" wrapText="1"/>
      <protection/>
    </xf>
    <xf numFmtId="0" fontId="18" fillId="43" borderId="12" xfId="33" applyFont="1" applyFill="1" applyBorder="1" applyAlignment="1">
      <alignment vertical="justify"/>
      <protection/>
    </xf>
    <xf numFmtId="49" fontId="23" fillId="0" borderId="12" xfId="0" applyNumberFormat="1" applyFont="1" applyFill="1" applyBorder="1" applyAlignment="1" applyProtection="1">
      <alignment horizontal="center" vertical="center" wrapText="1" shrinkToFit="1"/>
      <protection locked="0"/>
    </xf>
    <xf numFmtId="49" fontId="23" fillId="0" borderId="10"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wrapText="1" shrinkToFit="1"/>
      <protection locked="0"/>
    </xf>
    <xf numFmtId="49" fontId="23" fillId="11" borderId="12"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7" fillId="37" borderId="10"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center" vertical="center" wrapText="1" shrinkToFit="1"/>
      <protection locked="0"/>
    </xf>
    <xf numFmtId="49" fontId="7" fillId="38" borderId="10" xfId="0" applyNumberFormat="1" applyFont="1" applyFill="1" applyBorder="1" applyAlignment="1" applyProtection="1">
      <alignment horizontal="center" vertical="center" wrapText="1" shrinkToFit="1"/>
      <protection locked="0"/>
    </xf>
    <xf numFmtId="49" fontId="7" fillId="37" borderId="10" xfId="0" applyNumberFormat="1" applyFont="1" applyFill="1" applyBorder="1" applyAlignment="1" applyProtection="1">
      <alignment horizontal="center" vertical="center" wrapText="1" shrinkToFit="1"/>
      <protection locked="0"/>
    </xf>
    <xf numFmtId="49" fontId="7" fillId="39" borderId="10" xfId="0" applyNumberFormat="1" applyFont="1" applyFill="1" applyBorder="1" applyAlignment="1" applyProtection="1">
      <alignment horizontal="center" vertical="center" wrapText="1" shrinkToFit="1"/>
      <protection locked="0"/>
    </xf>
    <xf numFmtId="49" fontId="10" fillId="45" borderId="10" xfId="0" applyNumberFormat="1" applyFont="1" applyFill="1" applyBorder="1" applyAlignment="1" applyProtection="1">
      <alignment horizontal="center" vertical="center" wrapText="1" shrinkToFit="1"/>
      <protection locked="0"/>
    </xf>
    <xf numFmtId="49" fontId="10" fillId="40" borderId="12" xfId="0" applyNumberFormat="1" applyFont="1" applyFill="1" applyBorder="1" applyAlignment="1" applyProtection="1">
      <alignment horizontal="center" vertical="center" wrapText="1" shrinkToFit="1"/>
      <protection locked="0"/>
    </xf>
    <xf numFmtId="49" fontId="10" fillId="43" borderId="12" xfId="0" applyNumberFormat="1" applyFont="1" applyFill="1" applyBorder="1" applyAlignment="1" applyProtection="1">
      <alignment horizontal="center" vertical="center" wrapText="1" shrinkToFit="1"/>
      <protection locked="0"/>
    </xf>
    <xf numFmtId="49" fontId="7" fillId="40" borderId="12" xfId="0" applyNumberFormat="1" applyFont="1" applyFill="1" applyBorder="1" applyAlignment="1" applyProtection="1">
      <alignment horizontal="center" vertical="center" wrapText="1" shrinkToFit="1"/>
      <protection locked="0"/>
    </xf>
    <xf numFmtId="49" fontId="7" fillId="11" borderId="12" xfId="0" applyNumberFormat="1" applyFont="1" applyFill="1" applyBorder="1" applyAlignment="1" applyProtection="1">
      <alignment horizontal="center" vertical="center" wrapText="1" shrinkToFit="1"/>
      <protection locked="0"/>
    </xf>
    <xf numFmtId="49" fontId="10" fillId="45" borderId="10" xfId="0" applyNumberFormat="1" applyFont="1" applyFill="1" applyBorder="1" applyAlignment="1" applyProtection="1">
      <alignment horizontal="center" vertical="center" wrapText="1" shrinkToFit="1"/>
      <protection locked="0"/>
    </xf>
    <xf numFmtId="49" fontId="10" fillId="43" borderId="10" xfId="0" applyNumberFormat="1" applyFont="1" applyFill="1" applyBorder="1" applyAlignment="1" applyProtection="1">
      <alignment horizontal="center" vertical="center" wrapText="1" shrinkToFit="1"/>
      <protection locked="0"/>
    </xf>
    <xf numFmtId="171" fontId="7" fillId="43" borderId="10" xfId="0" applyNumberFormat="1" applyFont="1" applyFill="1" applyBorder="1" applyAlignment="1" applyProtection="1">
      <alignment horizontal="center" vertical="center" wrapText="1" shrinkToFit="1"/>
      <protection locked="0"/>
    </xf>
    <xf numFmtId="0" fontId="7" fillId="43" borderId="10" xfId="0" applyNumberFormat="1" applyFont="1" applyFill="1" applyBorder="1" applyAlignment="1" applyProtection="1">
      <alignment horizontal="center" vertical="center" wrapText="1" shrinkToFit="1"/>
      <protection locked="0"/>
    </xf>
    <xf numFmtId="171" fontId="7" fillId="43" borderId="11" xfId="0" applyNumberFormat="1" applyFont="1" applyFill="1" applyBorder="1" applyAlignment="1" applyProtection="1">
      <alignment horizontal="center" vertical="center" wrapText="1" shrinkToFit="1"/>
      <protection locked="0"/>
    </xf>
    <xf numFmtId="171" fontId="7" fillId="43" borderId="12" xfId="0" applyNumberFormat="1" applyFont="1" applyFill="1" applyBorder="1" applyAlignment="1" applyProtection="1">
      <alignment horizontal="center" vertical="center" wrapText="1" shrinkToFit="1"/>
      <protection locked="0"/>
    </xf>
    <xf numFmtId="171" fontId="7" fillId="0" borderId="10" xfId="0" applyNumberFormat="1" applyFont="1" applyFill="1" applyBorder="1" applyAlignment="1" applyProtection="1">
      <alignment horizontal="center" vertical="center" wrapText="1" shrinkToFit="1"/>
      <protection locked="0"/>
    </xf>
    <xf numFmtId="0" fontId="0" fillId="0" borderId="0" xfId="0" applyAlignment="1">
      <alignment horizontal="center"/>
    </xf>
    <xf numFmtId="0" fontId="2" fillId="0" borderId="0" xfId="33" applyAlignment="1">
      <alignment horizontal="center"/>
      <protection/>
    </xf>
    <xf numFmtId="0" fontId="6" fillId="0" borderId="11"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left" vertical="center" wrapText="1" shrinkToFit="1"/>
      <protection locked="0"/>
    </xf>
    <xf numFmtId="2" fontId="6" fillId="0" borderId="10" xfId="0" applyNumberFormat="1" applyFont="1" applyFill="1" applyBorder="1" applyAlignment="1" applyProtection="1">
      <alignment vertical="center" wrapText="1" shrinkToFit="1"/>
      <protection locked="0"/>
    </xf>
    <xf numFmtId="2" fontId="6" fillId="0" borderId="12" xfId="0" applyNumberFormat="1" applyFont="1" applyFill="1" applyBorder="1" applyAlignment="1" applyProtection="1">
      <alignment vertical="center" wrapText="1" shrinkToFit="1"/>
      <protection locked="0"/>
    </xf>
    <xf numFmtId="0" fontId="6" fillId="0" borderId="12" xfId="0" applyNumberFormat="1" applyFont="1" applyFill="1" applyBorder="1" applyAlignment="1" applyProtection="1">
      <alignment vertical="center" wrapText="1" shrinkToFit="1"/>
      <protection locked="0"/>
    </xf>
    <xf numFmtId="2" fontId="6" fillId="0" borderId="10" xfId="0" applyNumberFormat="1" applyFont="1" applyFill="1" applyBorder="1" applyAlignment="1" applyProtection="1">
      <alignment horizontal="left" vertical="center" wrapText="1" shrinkToFit="1"/>
      <protection locked="0"/>
    </xf>
    <xf numFmtId="0" fontId="27" fillId="0" borderId="0" xfId="33" applyFont="1" applyFill="1" applyAlignment="1">
      <alignment vertical="center" wrapText="1"/>
      <protection/>
    </xf>
    <xf numFmtId="0" fontId="27" fillId="0" borderId="10" xfId="33" applyFont="1" applyFill="1" applyBorder="1" applyAlignment="1">
      <alignment vertical="center" wrapText="1"/>
      <protection/>
    </xf>
    <xf numFmtId="0" fontId="27" fillId="0" borderId="10" xfId="33" applyFont="1" applyFill="1" applyBorder="1" applyAlignment="1">
      <alignment vertical="center" wrapText="1" shrinkToFit="1"/>
      <protection/>
    </xf>
    <xf numFmtId="0" fontId="27" fillId="0" borderId="10" xfId="0" applyFont="1" applyFill="1" applyBorder="1" applyAlignment="1">
      <alignment horizontal="justify" vertical="center"/>
    </xf>
    <xf numFmtId="49" fontId="23" fillId="0" borderId="12" xfId="0" applyNumberFormat="1" applyFont="1" applyFill="1" applyBorder="1" applyAlignment="1" applyProtection="1">
      <alignment horizontal="center" vertical="center" wrapText="1" shrinkToFit="1"/>
      <protection locked="0"/>
    </xf>
    <xf numFmtId="0" fontId="27" fillId="0" borderId="12" xfId="33" applyFont="1" applyFill="1" applyBorder="1" applyAlignment="1">
      <alignment horizontal="left" vertical="center" wrapText="1"/>
      <protection/>
    </xf>
    <xf numFmtId="0" fontId="30" fillId="0" borderId="1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shrinkToFit="1"/>
      <protection locked="0"/>
    </xf>
    <xf numFmtId="0" fontId="12" fillId="11" borderId="0" xfId="0" applyNumberFormat="1" applyFont="1" applyFill="1" applyBorder="1" applyAlignment="1" applyProtection="1">
      <alignment vertical="top"/>
      <protection/>
    </xf>
    <xf numFmtId="0" fontId="7" fillId="11" borderId="10" xfId="0" applyNumberFormat="1" applyFont="1" applyFill="1" applyBorder="1" applyAlignment="1" applyProtection="1">
      <alignment horizontal="left" vertical="center" wrapText="1" shrinkToFit="1"/>
      <protection locked="0"/>
    </xf>
    <xf numFmtId="0" fontId="6" fillId="11" borderId="10" xfId="0" applyNumberFormat="1" applyFont="1" applyFill="1" applyBorder="1" applyAlignment="1" applyProtection="1">
      <alignment horizontal="left" vertical="center" wrapText="1" shrinkToFit="1"/>
      <protection locked="0"/>
    </xf>
    <xf numFmtId="2" fontId="1" fillId="11" borderId="10" xfId="0" applyNumberFormat="1" applyFont="1" applyFill="1" applyBorder="1" applyAlignment="1" applyProtection="1">
      <alignment vertical="center" wrapText="1" shrinkToFit="1"/>
      <protection locked="0"/>
    </xf>
    <xf numFmtId="0" fontId="6" fillId="11" borderId="0" xfId="0" applyNumberFormat="1" applyFont="1" applyFill="1" applyBorder="1" applyAlignment="1" applyProtection="1">
      <alignment vertical="top"/>
      <protection/>
    </xf>
    <xf numFmtId="0" fontId="6" fillId="11" borderId="12" xfId="0" applyNumberFormat="1" applyFont="1" applyFill="1" applyBorder="1" applyAlignment="1" applyProtection="1">
      <alignment horizontal="left" vertical="center" wrapText="1" shrinkToFit="1"/>
      <protection locked="0"/>
    </xf>
    <xf numFmtId="0" fontId="6" fillId="11" borderId="10" xfId="0" applyNumberFormat="1" applyFont="1" applyFill="1" applyBorder="1" applyAlignment="1" applyProtection="1">
      <alignment vertical="center" wrapText="1" shrinkToFit="1"/>
      <protection locked="0"/>
    </xf>
    <xf numFmtId="0" fontId="6" fillId="11" borderId="11" xfId="0" applyNumberFormat="1" applyFont="1" applyFill="1" applyBorder="1" applyAlignment="1" applyProtection="1">
      <alignment horizontal="left" vertical="center" wrapText="1" shrinkToFit="1"/>
      <protection locked="0"/>
    </xf>
    <xf numFmtId="0" fontId="1" fillId="11" borderId="11" xfId="0" applyNumberFormat="1" applyFont="1" applyFill="1" applyBorder="1" applyAlignment="1" applyProtection="1">
      <alignment horizontal="left" vertical="center" wrapText="1" shrinkToFit="1"/>
      <protection locked="0"/>
    </xf>
    <xf numFmtId="0" fontId="7" fillId="11" borderId="10" xfId="0" applyNumberFormat="1" applyFont="1" applyFill="1" applyBorder="1" applyAlignment="1" applyProtection="1">
      <alignment horizontal="left" vertical="center" wrapText="1"/>
      <protection/>
    </xf>
    <xf numFmtId="0" fontId="4" fillId="11" borderId="10" xfId="0" applyNumberFormat="1" applyFont="1" applyFill="1" applyBorder="1" applyAlignment="1" applyProtection="1">
      <alignment horizontal="left" vertical="center" wrapText="1"/>
      <protection/>
    </xf>
    <xf numFmtId="0" fontId="27" fillId="11" borderId="10" xfId="33" applyFont="1" applyFill="1" applyBorder="1" applyAlignment="1">
      <alignment horizontal="left" vertical="center" wrapText="1" shrinkToFit="1"/>
      <protection/>
    </xf>
    <xf numFmtId="0" fontId="27" fillId="11" borderId="10" xfId="33" applyFont="1" applyFill="1" applyBorder="1" applyAlignment="1">
      <alignment horizontal="left"/>
      <protection/>
    </xf>
    <xf numFmtId="0" fontId="18" fillId="11" borderId="10" xfId="33" applyFont="1" applyFill="1" applyBorder="1" applyAlignment="1">
      <alignment horizontal="left"/>
      <protection/>
    </xf>
    <xf numFmtId="49" fontId="7" fillId="11" borderId="10" xfId="0" applyNumberFormat="1" applyFont="1" applyFill="1" applyBorder="1" applyAlignment="1" applyProtection="1">
      <alignment horizontal="center" vertical="center" wrapText="1" shrinkToFit="1"/>
      <protection locked="0"/>
    </xf>
    <xf numFmtId="0" fontId="23" fillId="11" borderId="10" xfId="0" applyNumberFormat="1" applyFont="1" applyFill="1" applyBorder="1" applyAlignment="1" applyProtection="1">
      <alignment horizontal="left" vertical="center" wrapText="1" shrinkToFit="1"/>
      <protection locked="0"/>
    </xf>
    <xf numFmtId="0" fontId="1" fillId="11" borderId="10" xfId="0" applyNumberFormat="1" applyFont="1" applyFill="1" applyBorder="1" applyAlignment="1" applyProtection="1">
      <alignment horizontal="left" vertical="center" wrapText="1" shrinkToFit="1"/>
      <protection locked="0"/>
    </xf>
    <xf numFmtId="0" fontId="23" fillId="11" borderId="12" xfId="0" applyNumberFormat="1" applyFont="1" applyFill="1" applyBorder="1" applyAlignment="1" applyProtection="1">
      <alignment horizontal="left" vertical="center" wrapText="1" shrinkToFit="1"/>
      <protection locked="0"/>
    </xf>
    <xf numFmtId="2" fontId="6" fillId="11" borderId="10" xfId="0" applyNumberFormat="1" applyFont="1" applyFill="1" applyBorder="1" applyAlignment="1" applyProtection="1">
      <alignment horizontal="left" vertical="center" wrapText="1" shrinkToFit="1"/>
      <protection locked="0"/>
    </xf>
    <xf numFmtId="14" fontId="6" fillId="11" borderId="10" xfId="0" applyNumberFormat="1" applyFont="1" applyFill="1" applyBorder="1" applyAlignment="1" applyProtection="1">
      <alignment horizontal="left" vertical="center" wrapText="1" shrinkToFit="1"/>
      <protection locked="0"/>
    </xf>
    <xf numFmtId="0" fontId="7" fillId="11" borderId="11" xfId="0" applyNumberFormat="1" applyFont="1" applyFill="1" applyBorder="1" applyAlignment="1" applyProtection="1">
      <alignment horizontal="left" vertical="center" wrapText="1"/>
      <protection/>
    </xf>
    <xf numFmtId="49" fontId="7" fillId="11" borderId="11" xfId="0" applyNumberFormat="1" applyFont="1" applyFill="1" applyBorder="1" applyAlignment="1" applyProtection="1">
      <alignment horizontal="center" vertical="center" wrapText="1" shrinkToFit="1"/>
      <protection locked="0"/>
    </xf>
    <xf numFmtId="49" fontId="23" fillId="11" borderId="11" xfId="0" applyNumberFormat="1" applyFont="1" applyFill="1" applyBorder="1" applyAlignment="1" applyProtection="1">
      <alignment horizontal="center" vertical="center" wrapText="1" shrinkToFit="1"/>
      <protection locked="0"/>
    </xf>
    <xf numFmtId="0" fontId="23" fillId="11" borderId="11" xfId="0" applyNumberFormat="1" applyFont="1" applyFill="1" applyBorder="1" applyAlignment="1" applyProtection="1">
      <alignment horizontal="center" vertical="center" wrapText="1" shrinkToFit="1"/>
      <protection locked="0"/>
    </xf>
    <xf numFmtId="173" fontId="23" fillId="11" borderId="11" xfId="0" applyNumberFormat="1" applyFont="1" applyFill="1" applyBorder="1" applyAlignment="1" applyProtection="1">
      <alignment horizontal="center" vertical="center" wrapText="1" shrinkToFit="1"/>
      <protection locked="0"/>
    </xf>
    <xf numFmtId="0" fontId="14" fillId="11" borderId="10" xfId="43" applyNumberFormat="1" applyFont="1" applyFill="1" applyBorder="1" applyAlignment="1" applyProtection="1">
      <alignment horizontal="left" vertical="center" wrapText="1"/>
      <protection/>
    </xf>
    <xf numFmtId="0" fontId="2" fillId="11" borderId="10" xfId="0" applyNumberFormat="1" applyFont="1" applyFill="1" applyBorder="1" applyAlignment="1" applyProtection="1">
      <alignment horizontal="left" vertical="center" wrapText="1"/>
      <protection/>
    </xf>
    <xf numFmtId="2" fontId="1" fillId="11" borderId="10" xfId="0" applyNumberFormat="1" applyFont="1" applyFill="1" applyBorder="1" applyAlignment="1" applyProtection="1">
      <alignment horizontal="left" vertical="center" wrapText="1" shrinkToFit="1"/>
      <protection locked="0"/>
    </xf>
    <xf numFmtId="0" fontId="18" fillId="11" borderId="10" xfId="0" applyFont="1" applyFill="1" applyBorder="1" applyAlignment="1">
      <alignment horizontal="justify" vertical="center"/>
    </xf>
    <xf numFmtId="0" fontId="18" fillId="11" borderId="0" xfId="33" applyFont="1" applyFill="1" applyAlignment="1">
      <alignment vertical="center" wrapText="1"/>
      <protection/>
    </xf>
    <xf numFmtId="49" fontId="23" fillId="11" borderId="11" xfId="0" applyNumberFormat="1" applyFont="1" applyFill="1" applyBorder="1" applyAlignment="1" applyProtection="1">
      <alignment horizontal="center" vertical="center" wrapText="1" shrinkToFit="1"/>
      <protection locked="0"/>
    </xf>
    <xf numFmtId="0" fontId="1" fillId="0" borderId="12" xfId="0" applyNumberFormat="1" applyFont="1" applyFill="1" applyBorder="1" applyAlignment="1" applyProtection="1">
      <alignment horizontal="center" vertical="center" wrapText="1" shrinkToFit="1"/>
      <protection locked="0"/>
    </xf>
    <xf numFmtId="0" fontId="1" fillId="0" borderId="12" xfId="0" applyNumberFormat="1" applyFont="1" applyFill="1" applyBorder="1" applyAlignment="1" applyProtection="1">
      <alignment horizontal="center" vertical="center" wrapText="1" shrinkToFit="1"/>
      <protection locked="0"/>
    </xf>
    <xf numFmtId="49" fontId="10" fillId="11" borderId="11" xfId="0" applyNumberFormat="1" applyFont="1" applyFill="1" applyBorder="1" applyAlignment="1" applyProtection="1">
      <alignment horizontal="center" vertical="center" wrapText="1"/>
      <protection/>
    </xf>
    <xf numFmtId="0" fontId="10" fillId="42" borderId="12" xfId="0" applyNumberFormat="1" applyFont="1" applyFill="1" applyBorder="1" applyAlignment="1" applyProtection="1">
      <alignment horizontal="left" vertical="center" wrapText="1"/>
      <protection/>
    </xf>
    <xf numFmtId="0" fontId="21" fillId="0" borderId="0" xfId="33" applyFont="1" applyFill="1">
      <alignment/>
      <protection/>
    </xf>
    <xf numFmtId="0" fontId="6" fillId="0" borderId="15" xfId="0" applyNumberFormat="1" applyFont="1" applyFill="1" applyBorder="1" applyAlignment="1" applyProtection="1">
      <alignment horizontal="left" vertical="center" wrapText="1" shrinkToFit="1"/>
      <protection locked="0"/>
    </xf>
    <xf numFmtId="0" fontId="18" fillId="0" borderId="12" xfId="33" applyFont="1" applyFill="1" applyBorder="1" applyAlignment="1">
      <alignment horizontal="left" vertical="center" wrapText="1"/>
      <protection/>
    </xf>
    <xf numFmtId="0" fontId="18" fillId="0" borderId="0" xfId="33" applyFont="1" applyFill="1" applyAlignment="1">
      <alignment horizontal="left" vertical="center" wrapText="1"/>
      <protection/>
    </xf>
    <xf numFmtId="49" fontId="4" fillId="11" borderId="12" xfId="0" applyNumberFormat="1" applyFont="1" applyFill="1" applyBorder="1" applyAlignment="1" applyProtection="1">
      <alignment horizontal="center" vertical="center" wrapText="1"/>
      <protection/>
    </xf>
    <xf numFmtId="49" fontId="4" fillId="11" borderId="11" xfId="0" applyNumberFormat="1" applyFont="1" applyFill="1" applyBorder="1" applyAlignment="1" applyProtection="1">
      <alignment horizontal="center" vertical="center" wrapText="1"/>
      <protection/>
    </xf>
    <xf numFmtId="49" fontId="11" fillId="11" borderId="12" xfId="0" applyNumberFormat="1" applyFont="1" applyFill="1" applyBorder="1" applyAlignment="1" applyProtection="1">
      <alignment horizontal="center" vertical="center" wrapText="1"/>
      <protection/>
    </xf>
    <xf numFmtId="49" fontId="11" fillId="11"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10" fillId="42" borderId="1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top"/>
      <protection/>
    </xf>
    <xf numFmtId="49" fontId="3" fillId="0" borderId="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center" vertical="center" wrapText="1"/>
      <protection/>
    </xf>
    <xf numFmtId="49" fontId="10" fillId="35" borderId="10"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10" fillId="44" borderId="10" xfId="0" applyNumberFormat="1" applyFont="1" applyFill="1" applyBorder="1" applyAlignment="1" applyProtection="1">
      <alignment horizontal="center" vertical="center" wrapText="1"/>
      <protection/>
    </xf>
    <xf numFmtId="49" fontId="11" fillId="41" borderId="12" xfId="0" applyNumberFormat="1" applyFont="1" applyFill="1" applyBorder="1" applyAlignment="1" applyProtection="1">
      <alignment horizontal="center" vertical="center" wrapText="1"/>
      <protection/>
    </xf>
    <xf numFmtId="49" fontId="10" fillId="42" borderId="12" xfId="0" applyNumberFormat="1" applyFont="1" applyFill="1" applyBorder="1" applyAlignment="1" applyProtection="1">
      <alignment horizontal="center" vertical="center" wrapText="1"/>
      <protection/>
    </xf>
    <xf numFmtId="49" fontId="10" fillId="0" borderId="12" xfId="0" applyNumberFormat="1"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49" fontId="11" fillId="40" borderId="10" xfId="0" applyNumberFormat="1" applyFont="1" applyFill="1" applyBorder="1" applyAlignment="1" applyProtection="1">
      <alignment horizontal="center" vertical="center" wrapText="1"/>
      <protection/>
    </xf>
    <xf numFmtId="49" fontId="4" fillId="43"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43" borderId="12" xfId="0" applyNumberFormat="1" applyFont="1" applyFill="1" applyBorder="1" applyAlignment="1" applyProtection="1">
      <alignment horizontal="center" vertical="center" wrapText="1"/>
      <protection/>
    </xf>
    <xf numFmtId="49" fontId="11" fillId="41" borderId="10" xfId="0" applyNumberFormat="1" applyFont="1" applyFill="1" applyBorder="1" applyAlignment="1" applyProtection="1">
      <alignment horizontal="center" vertical="center" wrapText="1"/>
      <protection/>
    </xf>
    <xf numFmtId="49" fontId="4" fillId="42" borderId="10" xfId="0" applyNumberFormat="1" applyFont="1" applyFill="1" applyBorder="1" applyAlignment="1" applyProtection="1">
      <alignment horizontal="center" vertical="center" wrapText="1"/>
      <protection/>
    </xf>
    <xf numFmtId="49" fontId="11" fillId="41" borderId="12" xfId="0" applyNumberFormat="1" applyFont="1" applyFill="1" applyBorder="1" applyAlignment="1" applyProtection="1">
      <alignment horizontal="center" vertical="center" wrapText="1"/>
      <protection/>
    </xf>
    <xf numFmtId="49" fontId="4" fillId="42" borderId="12" xfId="0" applyNumberFormat="1" applyFont="1" applyFill="1" applyBorder="1" applyAlignment="1" applyProtection="1">
      <alignment horizontal="center" vertical="center" wrapText="1"/>
      <protection/>
    </xf>
    <xf numFmtId="49" fontId="4" fillId="42" borderId="11" xfId="0" applyNumberFormat="1" applyFont="1" applyFill="1" applyBorder="1" applyAlignment="1" applyProtection="1">
      <alignment horizontal="center" vertical="center" wrapText="1"/>
      <protection/>
    </xf>
    <xf numFmtId="49" fontId="11" fillId="41" borderId="11" xfId="0" applyNumberFormat="1" applyFont="1" applyFill="1" applyBorder="1" applyAlignment="1" applyProtection="1">
      <alignment horizontal="center" vertical="center" wrapText="1"/>
      <protection/>
    </xf>
    <xf numFmtId="49" fontId="11" fillId="41" borderId="13" xfId="0" applyNumberFormat="1" applyFont="1" applyFill="1" applyBorder="1" applyAlignment="1" applyProtection="1">
      <alignment horizontal="center" vertical="center" wrapText="1"/>
      <protection/>
    </xf>
    <xf numFmtId="49" fontId="11" fillId="40" borderId="12" xfId="0" applyNumberFormat="1" applyFont="1" applyFill="1" applyBorder="1" applyAlignment="1" applyProtection="1">
      <alignment horizontal="center" vertical="center" wrapText="1"/>
      <protection/>
    </xf>
    <xf numFmtId="49" fontId="11" fillId="40" borderId="13" xfId="0" applyNumberFormat="1" applyFont="1" applyFill="1" applyBorder="1" applyAlignment="1" applyProtection="1">
      <alignment horizontal="center" vertical="center" wrapText="1"/>
      <protection/>
    </xf>
    <xf numFmtId="49" fontId="11" fillId="40" borderId="11" xfId="0" applyNumberFormat="1" applyFont="1" applyFill="1" applyBorder="1" applyAlignment="1" applyProtection="1">
      <alignment horizontal="center" vertical="center" wrapText="1"/>
      <protection/>
    </xf>
    <xf numFmtId="49" fontId="4" fillId="43" borderId="11" xfId="0" applyNumberFormat="1" applyFont="1" applyFill="1" applyBorder="1" applyAlignment="1" applyProtection="1">
      <alignment horizontal="center" vertical="center" wrapText="1"/>
      <protection/>
    </xf>
    <xf numFmtId="49" fontId="10" fillId="44" borderId="10" xfId="0" applyNumberFormat="1" applyFont="1" applyFill="1" applyBorder="1" applyAlignment="1" applyProtection="1">
      <alignment horizontal="center" vertical="center" wrapText="1"/>
      <protection/>
    </xf>
    <xf numFmtId="49" fontId="7" fillId="42" borderId="10" xfId="0" applyNumberFormat="1" applyFont="1" applyFill="1" applyBorder="1" applyAlignment="1" applyProtection="1">
      <alignment horizontal="center" vertical="center" wrapText="1"/>
      <protection/>
    </xf>
    <xf numFmtId="49" fontId="7" fillId="11" borderId="10" xfId="0" applyNumberFormat="1" applyFont="1" applyFill="1" applyBorder="1" applyAlignment="1" applyProtection="1">
      <alignment horizontal="center" vertical="center" wrapText="1"/>
      <protection/>
    </xf>
    <xf numFmtId="49" fontId="10" fillId="43" borderId="12" xfId="0" applyNumberFormat="1" applyFont="1" applyFill="1" applyBorder="1" applyAlignment="1" applyProtection="1">
      <alignment horizontal="center" vertical="center" wrapText="1"/>
      <protection/>
    </xf>
    <xf numFmtId="49" fontId="10" fillId="42" borderId="11"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top" wrapText="1"/>
      <protection/>
    </xf>
    <xf numFmtId="49" fontId="7" fillId="0" borderId="10" xfId="0" applyNumberFormat="1" applyFont="1" applyFill="1" applyBorder="1" applyAlignment="1" applyProtection="1">
      <alignment horizontal="center" vertical="center" wrapText="1"/>
      <protection/>
    </xf>
    <xf numFmtId="49" fontId="2" fillId="0" borderId="0" xfId="33" applyNumberFormat="1" applyAlignment="1">
      <alignment horizontal="center"/>
      <protection/>
    </xf>
    <xf numFmtId="49" fontId="10" fillId="0" borderId="11" xfId="0" applyNumberFormat="1" applyFont="1" applyFill="1" applyBorder="1" applyAlignment="1" applyProtection="1">
      <alignment horizontal="center" vertical="center" wrapText="1"/>
      <protection/>
    </xf>
    <xf numFmtId="49" fontId="10" fillId="0" borderId="12" xfId="0" applyNumberFormat="1" applyFont="1" applyFill="1" applyBorder="1" applyAlignment="1" applyProtection="1">
      <alignment horizontal="center" vertical="center" wrapText="1"/>
      <protection/>
    </xf>
    <xf numFmtId="0" fontId="27" fillId="0" borderId="10" xfId="0" applyFont="1" applyFill="1" applyBorder="1" applyAlignment="1">
      <alignment horizontal="left" vertical="center" wrapText="1"/>
    </xf>
    <xf numFmtId="0" fontId="6" fillId="0" borderId="10"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0" fontId="27" fillId="0" borderId="12" xfId="0" applyFont="1" applyFill="1" applyBorder="1" applyAlignment="1">
      <alignment horizontal="left" vertical="center" wrapText="1"/>
    </xf>
    <xf numFmtId="2" fontId="7" fillId="0" borderId="12" xfId="0" applyNumberFormat="1" applyFont="1" applyFill="1" applyBorder="1" applyAlignment="1">
      <alignment horizontal="left" vertical="center" wrapText="1"/>
    </xf>
    <xf numFmtId="0" fontId="10" fillId="0" borderId="12" xfId="0" applyNumberFormat="1" applyFont="1" applyFill="1" applyBorder="1" applyAlignment="1" applyProtection="1">
      <alignment horizontal="left" vertical="center" wrapText="1"/>
      <protection/>
    </xf>
    <xf numFmtId="49" fontId="7" fillId="0" borderId="12"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vertical="center" wrapText="1"/>
      <protection/>
    </xf>
    <xf numFmtId="173" fontId="23" fillId="0" borderId="17" xfId="0" applyNumberFormat="1" applyFont="1" applyFill="1" applyBorder="1" applyAlignment="1" applyProtection="1">
      <alignment horizontal="center" vertical="center" wrapText="1" shrinkToFit="1"/>
      <protection locked="0"/>
    </xf>
    <xf numFmtId="173" fontId="23" fillId="0" borderId="18"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left" vertical="center" wrapText="1" shrinkToFit="1"/>
      <protection locked="0"/>
    </xf>
    <xf numFmtId="49"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49" fontId="2" fillId="0" borderId="11" xfId="33" applyNumberFormat="1" applyFont="1" applyFill="1" applyBorder="1" applyAlignment="1">
      <alignment horizontal="center" vertical="center"/>
      <protection/>
    </xf>
    <xf numFmtId="0" fontId="7" fillId="0" borderId="16" xfId="0" applyNumberFormat="1" applyFont="1" applyFill="1" applyBorder="1" applyAlignment="1" applyProtection="1">
      <alignment horizontal="left" vertical="center" wrapText="1" shrinkToFit="1"/>
      <protection locked="0"/>
    </xf>
    <xf numFmtId="0" fontId="2" fillId="0" borderId="11" xfId="33" applyFill="1" applyBorder="1">
      <alignment/>
      <protection/>
    </xf>
    <xf numFmtId="49" fontId="2" fillId="0" borderId="12" xfId="33" applyNumberFormat="1" applyFont="1" applyFill="1" applyBorder="1" applyAlignment="1">
      <alignment horizontal="center" vertical="center"/>
      <protection/>
    </xf>
    <xf numFmtId="0" fontId="21" fillId="0" borderId="11" xfId="33" applyFont="1" applyFill="1" applyBorder="1">
      <alignment/>
      <protection/>
    </xf>
    <xf numFmtId="0" fontId="2" fillId="0" borderId="10" xfId="33" applyFill="1" applyBorder="1" applyAlignment="1">
      <alignment vertical="center"/>
      <protection/>
    </xf>
    <xf numFmtId="0" fontId="2" fillId="0" borderId="11" xfId="33" applyFill="1" applyBorder="1" applyAlignment="1">
      <alignment vertical="center" wrapText="1" shrinkToFit="1"/>
      <protection/>
    </xf>
    <xf numFmtId="0" fontId="6" fillId="0" borderId="19" xfId="0" applyNumberFormat="1" applyFont="1" applyFill="1" applyBorder="1" applyAlignment="1" applyProtection="1">
      <alignment horizontal="center" vertical="center" wrapText="1" shrinkToFit="1"/>
      <protection locked="0"/>
    </xf>
    <xf numFmtId="0" fontId="21" fillId="0" borderId="0" xfId="33" applyFont="1" applyFill="1">
      <alignment/>
      <protection/>
    </xf>
    <xf numFmtId="0" fontId="6" fillId="0" borderId="14" xfId="0" applyNumberFormat="1" applyFont="1" applyFill="1" applyBorder="1" applyAlignment="1" applyProtection="1">
      <alignment horizontal="left" vertical="center" wrapText="1" shrinkToFit="1"/>
      <protection locked="0"/>
    </xf>
    <xf numFmtId="0" fontId="27" fillId="0" borderId="10" xfId="0" applyFont="1" applyFill="1" applyBorder="1" applyAlignment="1">
      <alignment vertical="center" wrapText="1"/>
    </xf>
    <xf numFmtId="0" fontId="31" fillId="0" borderId="10" xfId="0" applyNumberFormat="1" applyFont="1" applyFill="1" applyBorder="1" applyAlignment="1" applyProtection="1">
      <alignment vertical="center" wrapText="1"/>
      <protection/>
    </xf>
    <xf numFmtId="0" fontId="27" fillId="0" borderId="12" xfId="0" applyFont="1" applyFill="1" applyBorder="1" applyAlignment="1">
      <alignment horizontal="center" wrapText="1"/>
    </xf>
    <xf numFmtId="0" fontId="18" fillId="0" borderId="12" xfId="0" applyFont="1" applyFill="1" applyBorder="1" applyAlignment="1">
      <alignment horizontal="center" wrapText="1"/>
    </xf>
    <xf numFmtId="0" fontId="27" fillId="0" borderId="12" xfId="0" applyFont="1" applyFill="1" applyBorder="1" applyAlignment="1">
      <alignment horizontal="left" wrapText="1"/>
    </xf>
    <xf numFmtId="0" fontId="7" fillId="48" borderId="10" xfId="0" applyNumberFormat="1" applyFont="1" applyFill="1" applyBorder="1" applyAlignment="1" applyProtection="1">
      <alignment vertical="center" wrapText="1"/>
      <protection/>
    </xf>
    <xf numFmtId="0" fontId="1" fillId="48" borderId="0" xfId="0" applyNumberFormat="1" applyFont="1" applyFill="1" applyBorder="1" applyAlignment="1" applyProtection="1">
      <alignment vertical="top"/>
      <protection/>
    </xf>
    <xf numFmtId="0" fontId="12" fillId="48" borderId="0" xfId="0" applyNumberFormat="1" applyFont="1" applyFill="1" applyBorder="1" applyAlignment="1" applyProtection="1">
      <alignment vertical="top"/>
      <protection/>
    </xf>
    <xf numFmtId="0" fontId="7" fillId="48" borderId="12" xfId="0" applyNumberFormat="1" applyFont="1" applyFill="1" applyBorder="1" applyAlignment="1" applyProtection="1">
      <alignment horizontal="left" vertical="center" wrapText="1"/>
      <protection/>
    </xf>
    <xf numFmtId="0" fontId="4" fillId="48" borderId="10" xfId="0" applyNumberFormat="1" applyFont="1" applyFill="1" applyBorder="1" applyAlignment="1" applyProtection="1">
      <alignment vertical="center" wrapText="1"/>
      <protection/>
    </xf>
    <xf numFmtId="49" fontId="4" fillId="48" borderId="12" xfId="0" applyNumberFormat="1" applyFont="1" applyFill="1" applyBorder="1" applyAlignment="1" applyProtection="1">
      <alignment horizontal="center" vertical="center" wrapText="1"/>
      <protection/>
    </xf>
    <xf numFmtId="49" fontId="7" fillId="48" borderId="12" xfId="0" applyNumberFormat="1" applyFont="1" applyFill="1" applyBorder="1" applyAlignment="1" applyProtection="1">
      <alignment horizontal="center" vertical="center" wrapText="1" shrinkToFit="1"/>
      <protection locked="0"/>
    </xf>
    <xf numFmtId="0" fontId="7" fillId="48" borderId="10" xfId="0" applyNumberFormat="1" applyFont="1" applyFill="1" applyBorder="1" applyAlignment="1" applyProtection="1">
      <alignment horizontal="left" vertical="center" wrapText="1" shrinkToFit="1"/>
      <protection locked="0"/>
    </xf>
    <xf numFmtId="0" fontId="6" fillId="48" borderId="12" xfId="0" applyNumberFormat="1" applyFont="1" applyFill="1" applyBorder="1" applyAlignment="1" applyProtection="1">
      <alignment vertical="center" wrapText="1" shrinkToFit="1"/>
      <protection locked="0"/>
    </xf>
    <xf numFmtId="0" fontId="6" fillId="48" borderId="10" xfId="0" applyNumberFormat="1" applyFont="1" applyFill="1" applyBorder="1" applyAlignment="1" applyProtection="1">
      <alignment horizontal="left" vertical="center" wrapText="1" shrinkToFit="1"/>
      <protection locked="0"/>
    </xf>
    <xf numFmtId="0" fontId="1" fillId="48" borderId="10" xfId="0" applyNumberFormat="1" applyFont="1" applyFill="1" applyBorder="1" applyAlignment="1" applyProtection="1">
      <alignment horizontal="left" vertical="center" wrapText="1" shrinkToFit="1"/>
      <protection locked="0"/>
    </xf>
    <xf numFmtId="49" fontId="23" fillId="48" borderId="12" xfId="0" applyNumberFormat="1" applyFont="1" applyFill="1" applyBorder="1" applyAlignment="1" applyProtection="1">
      <alignment horizontal="center" vertical="center" wrapText="1" shrinkToFit="1"/>
      <protection locked="0"/>
    </xf>
    <xf numFmtId="0" fontId="23" fillId="48" borderId="12" xfId="0" applyNumberFormat="1" applyFont="1" applyFill="1" applyBorder="1" applyAlignment="1" applyProtection="1">
      <alignment horizontal="center" vertical="center" wrapText="1" shrinkToFit="1"/>
      <protection locked="0"/>
    </xf>
    <xf numFmtId="173" fontId="23" fillId="48" borderId="12" xfId="0" applyNumberFormat="1" applyFont="1" applyFill="1" applyBorder="1" applyAlignment="1" applyProtection="1">
      <alignment horizontal="center" vertical="center" wrapText="1" shrinkToFit="1"/>
      <protection locked="0"/>
    </xf>
    <xf numFmtId="0" fontId="23" fillId="48" borderId="12" xfId="0" applyNumberFormat="1" applyFont="1" applyFill="1" applyBorder="1" applyAlignment="1" applyProtection="1">
      <alignment horizontal="left" vertical="center" wrapText="1" shrinkToFit="1"/>
      <protection locked="0"/>
    </xf>
    <xf numFmtId="0" fontId="2" fillId="48" borderId="0" xfId="33" applyFill="1">
      <alignment/>
      <protection/>
    </xf>
    <xf numFmtId="0" fontId="7"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shrinkToFit="1"/>
      <protection locked="0"/>
    </xf>
    <xf numFmtId="0" fontId="10" fillId="0" borderId="12"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center" vertical="center" wrapText="1" shrinkToFit="1"/>
      <protection locked="0"/>
    </xf>
    <xf numFmtId="0" fontId="7" fillId="0" borderId="11" xfId="0" applyNumberFormat="1" applyFont="1" applyFill="1" applyBorder="1" applyAlignment="1" applyProtection="1">
      <alignment horizontal="left" vertical="center" wrapText="1"/>
      <protection/>
    </xf>
    <xf numFmtId="49" fontId="10" fillId="0" borderId="12" xfId="0" applyNumberFormat="1" applyFont="1" applyFill="1" applyBorder="1" applyAlignment="1" applyProtection="1">
      <alignment horizontal="center" vertical="center" wrapText="1" shrinkToFit="1"/>
      <protection locked="0"/>
    </xf>
    <xf numFmtId="0" fontId="10"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shrinkToFit="1"/>
      <protection locked="0"/>
    </xf>
    <xf numFmtId="0" fontId="27" fillId="0" borderId="0" xfId="33" applyFont="1" applyFill="1" applyAlignment="1">
      <alignment horizontal="left" vertical="center" wrapText="1"/>
      <protection/>
    </xf>
    <xf numFmtId="0" fontId="27" fillId="0" borderId="10" xfId="33" applyFont="1" applyFill="1" applyBorder="1" applyAlignment="1">
      <alignment horizontal="left" vertical="center" wrapText="1"/>
      <protection/>
    </xf>
    <xf numFmtId="0" fontId="1" fillId="0" borderId="13" xfId="0" applyNumberFormat="1" applyFont="1" applyFill="1" applyBorder="1" applyAlignment="1" applyProtection="1">
      <alignment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vertical="center" wrapText="1" shrinkToFit="1"/>
      <protection locked="0"/>
    </xf>
    <xf numFmtId="14" fontId="6" fillId="0" borderId="10" xfId="0" applyNumberFormat="1" applyFont="1" applyFill="1" applyBorder="1" applyAlignment="1" applyProtection="1">
      <alignment horizontal="left" vertical="center" wrapText="1" shrinkToFit="1"/>
      <protection locked="0"/>
    </xf>
    <xf numFmtId="0" fontId="9" fillId="48" borderId="0" xfId="0" applyNumberFormat="1" applyFont="1" applyFill="1" applyBorder="1" applyAlignment="1" applyProtection="1">
      <alignment vertical="top"/>
      <protection/>
    </xf>
    <xf numFmtId="49" fontId="10" fillId="48" borderId="13" xfId="0" applyNumberFormat="1" applyFont="1" applyFill="1" applyBorder="1" applyAlignment="1" applyProtection="1">
      <alignment horizontal="center" vertical="center" wrapText="1"/>
      <protection/>
    </xf>
    <xf numFmtId="171" fontId="7" fillId="48" borderId="13" xfId="0" applyNumberFormat="1" applyFont="1" applyFill="1" applyBorder="1" applyAlignment="1" applyProtection="1">
      <alignment horizontal="center" vertical="center" wrapText="1" shrinkToFit="1"/>
      <protection locked="0"/>
    </xf>
    <xf numFmtId="0" fontId="1" fillId="48" borderId="10" xfId="0" applyNumberFormat="1" applyFont="1" applyFill="1" applyBorder="1" applyAlignment="1" applyProtection="1">
      <alignment horizontal="left" vertical="center" wrapText="1" shrinkToFit="1"/>
      <protection locked="0"/>
    </xf>
    <xf numFmtId="0" fontId="1" fillId="48" borderId="11" xfId="0" applyNumberFormat="1" applyFont="1" applyFill="1" applyBorder="1" applyAlignment="1" applyProtection="1">
      <alignment horizontal="left" vertical="center" wrapText="1" shrinkToFit="1"/>
      <protection locked="0"/>
    </xf>
    <xf numFmtId="0" fontId="1" fillId="48" borderId="12" xfId="0" applyNumberFormat="1" applyFont="1" applyFill="1" applyBorder="1" applyAlignment="1" applyProtection="1">
      <alignment horizontal="left" vertical="center" wrapText="1" shrinkToFit="1"/>
      <protection locked="0"/>
    </xf>
    <xf numFmtId="0" fontId="6" fillId="48" borderId="12" xfId="0" applyNumberFormat="1" applyFont="1" applyFill="1" applyBorder="1" applyAlignment="1" applyProtection="1">
      <alignment horizontal="left" vertical="center" wrapText="1" shrinkToFit="1"/>
      <protection locked="0"/>
    </xf>
    <xf numFmtId="0" fontId="1" fillId="48" borderId="12" xfId="0" applyNumberFormat="1" applyFont="1" applyFill="1" applyBorder="1" applyAlignment="1" applyProtection="1">
      <alignment horizontal="left" vertical="center" wrapText="1" shrinkToFit="1"/>
      <protection locked="0"/>
    </xf>
    <xf numFmtId="0" fontId="23" fillId="48" borderId="13" xfId="0" applyNumberFormat="1" applyFont="1" applyFill="1" applyBorder="1" applyAlignment="1" applyProtection="1">
      <alignment horizontal="center" vertical="center" wrapText="1" shrinkToFit="1"/>
      <protection locked="0"/>
    </xf>
    <xf numFmtId="49" fontId="23" fillId="48" borderId="11" xfId="0" applyNumberFormat="1" applyFont="1" applyFill="1" applyBorder="1" applyAlignment="1" applyProtection="1">
      <alignment horizontal="center" vertical="center" wrapText="1" shrinkToFit="1"/>
      <protection locked="0"/>
    </xf>
    <xf numFmtId="0" fontId="23" fillId="48" borderId="11" xfId="0" applyNumberFormat="1" applyFont="1" applyFill="1" applyBorder="1" applyAlignment="1" applyProtection="1">
      <alignment horizontal="center" vertical="center" wrapText="1" shrinkToFit="1"/>
      <protection locked="0"/>
    </xf>
    <xf numFmtId="173" fontId="23" fillId="48" borderId="11" xfId="0" applyNumberFormat="1" applyFont="1" applyFill="1" applyBorder="1" applyAlignment="1" applyProtection="1">
      <alignment horizontal="center" vertical="center" wrapText="1" shrinkToFit="1"/>
      <protection locked="0"/>
    </xf>
    <xf numFmtId="0" fontId="7" fillId="0" borderId="13" xfId="0" applyNumberFormat="1" applyFont="1" applyFill="1" applyBorder="1" applyAlignment="1" applyProtection="1">
      <alignment horizontal="left" vertical="center" wrapText="1" shrinkToFit="1"/>
      <protection locked="0"/>
    </xf>
    <xf numFmtId="49" fontId="10" fillId="48" borderId="11" xfId="0" applyNumberFormat="1" applyFont="1" applyFill="1" applyBorder="1" applyAlignment="1" applyProtection="1">
      <alignment horizontal="center" vertical="center" wrapText="1"/>
      <protection/>
    </xf>
    <xf numFmtId="49" fontId="2" fillId="48" borderId="10" xfId="43" applyNumberFormat="1" applyFont="1" applyFill="1" applyBorder="1" applyAlignment="1" applyProtection="1">
      <alignment horizontal="left" vertical="center" wrapText="1"/>
      <protection/>
    </xf>
    <xf numFmtId="0" fontId="10" fillId="48" borderId="10" xfId="0" applyNumberFormat="1" applyFont="1" applyFill="1" applyBorder="1" applyAlignment="1" applyProtection="1">
      <alignment horizontal="left" vertical="center" wrapText="1"/>
      <protection/>
    </xf>
    <xf numFmtId="49" fontId="10" fillId="48" borderId="10" xfId="0" applyNumberFormat="1" applyFont="1" applyFill="1" applyBorder="1" applyAlignment="1" applyProtection="1">
      <alignment horizontal="center" vertical="center" wrapText="1"/>
      <protection/>
    </xf>
    <xf numFmtId="171" fontId="7" fillId="48" borderId="10" xfId="0" applyNumberFormat="1" applyFont="1" applyFill="1" applyBorder="1" applyAlignment="1" applyProtection="1">
      <alignment horizontal="center" vertical="center" wrapText="1" shrinkToFit="1"/>
      <protection locked="0"/>
    </xf>
    <xf numFmtId="49" fontId="23" fillId="48" borderId="10" xfId="0" applyNumberFormat="1" applyFont="1" applyFill="1" applyBorder="1" applyAlignment="1" applyProtection="1">
      <alignment horizontal="center" vertical="center" wrapText="1" shrinkToFit="1"/>
      <protection locked="0"/>
    </xf>
    <xf numFmtId="0" fontId="23" fillId="48" borderId="10" xfId="0" applyNumberFormat="1" applyFont="1" applyFill="1" applyBorder="1" applyAlignment="1" applyProtection="1">
      <alignment horizontal="center" vertical="center" wrapText="1" shrinkToFit="1"/>
      <protection locked="0"/>
    </xf>
    <xf numFmtId="173" fontId="23" fillId="48" borderId="10" xfId="0" applyNumberFormat="1" applyFont="1" applyFill="1" applyBorder="1" applyAlignment="1" applyProtection="1">
      <alignment horizontal="center" vertical="center" wrapText="1" shrinkToFit="1"/>
      <protection locked="0"/>
    </xf>
    <xf numFmtId="49" fontId="7" fillId="46" borderId="11" xfId="0" applyNumberFormat="1" applyFont="1" applyFill="1" applyBorder="1" applyAlignment="1" applyProtection="1">
      <alignment horizontal="left" vertical="center" wrapText="1"/>
      <protection/>
    </xf>
    <xf numFmtId="2" fontId="7" fillId="43" borderId="11" xfId="0" applyNumberFormat="1" applyFont="1" applyFill="1" applyBorder="1" applyAlignment="1">
      <alignment horizontal="left" vertical="center" wrapText="1"/>
    </xf>
    <xf numFmtId="0" fontId="10" fillId="42" borderId="11" xfId="0" applyNumberFormat="1" applyFont="1" applyFill="1" applyBorder="1" applyAlignment="1" applyProtection="1">
      <alignment horizontal="left" vertical="center" wrapText="1"/>
      <protection/>
    </xf>
    <xf numFmtId="171" fontId="7" fillId="48" borderId="11" xfId="0" applyNumberFormat="1" applyFont="1" applyFill="1" applyBorder="1" applyAlignment="1" applyProtection="1">
      <alignment horizontal="center" vertical="center" wrapText="1" shrinkToFit="1"/>
      <protection locked="0"/>
    </xf>
    <xf numFmtId="0" fontId="7" fillId="48" borderId="11" xfId="0" applyNumberFormat="1" applyFont="1" applyFill="1" applyBorder="1" applyAlignment="1" applyProtection="1">
      <alignment horizontal="left" vertical="center" wrapText="1" shrinkToFit="1"/>
      <protection locked="0"/>
    </xf>
    <xf numFmtId="0" fontId="1" fillId="48" borderId="11" xfId="0" applyNumberFormat="1" applyFont="1" applyFill="1" applyBorder="1" applyAlignment="1" applyProtection="1">
      <alignment horizontal="left" vertical="center" wrapText="1" shrinkToFit="1"/>
      <protection locked="0"/>
    </xf>
    <xf numFmtId="0" fontId="6" fillId="48" borderId="11" xfId="0" applyNumberFormat="1" applyFont="1" applyFill="1" applyBorder="1" applyAlignment="1" applyProtection="1">
      <alignment horizontal="left" vertical="center" wrapText="1" shrinkToFit="1"/>
      <protection locked="0"/>
    </xf>
    <xf numFmtId="0" fontId="10" fillId="0" borderId="10"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left" vertical="center" wrapText="1" shrinkToFit="1"/>
      <protection locked="0"/>
    </xf>
    <xf numFmtId="2" fontId="6" fillId="0" borderId="10" xfId="0" applyNumberFormat="1" applyFont="1" applyFill="1" applyBorder="1" applyAlignment="1">
      <alignment horizontal="left" vertical="center" wrapText="1"/>
    </xf>
    <xf numFmtId="0" fontId="29" fillId="0" borderId="10" xfId="0" applyNumberFormat="1" applyFont="1" applyFill="1" applyBorder="1" applyAlignment="1" applyProtection="1">
      <alignment horizontal="left" vertical="center" wrapText="1" shrinkToFit="1"/>
      <protection locked="0"/>
    </xf>
    <xf numFmtId="0" fontId="18" fillId="0" borderId="11" xfId="0" applyFont="1" applyFill="1" applyBorder="1" applyAlignment="1">
      <alignment vertical="center" wrapText="1"/>
    </xf>
    <xf numFmtId="2" fontId="6" fillId="0" borderId="10" xfId="0" applyNumberFormat="1" applyFont="1" applyFill="1" applyBorder="1" applyAlignment="1">
      <alignment horizontal="left" wrapText="1"/>
    </xf>
    <xf numFmtId="0" fontId="27" fillId="0" borderId="11" xfId="0" applyFont="1" applyFill="1" applyBorder="1" applyAlignment="1">
      <alignment vertical="center" wrapText="1"/>
    </xf>
    <xf numFmtId="0" fontId="7" fillId="0" borderId="15" xfId="0" applyNumberFormat="1" applyFont="1" applyFill="1" applyBorder="1" applyAlignment="1" applyProtection="1">
      <alignment horizontal="left" vertical="center" wrapText="1" shrinkToFit="1"/>
      <protection locked="0"/>
    </xf>
    <xf numFmtId="0" fontId="6" fillId="0" borderId="17" xfId="0" applyNumberFormat="1" applyFont="1" applyFill="1" applyBorder="1" applyAlignment="1" applyProtection="1">
      <alignment horizontal="left" vertical="center" wrapText="1" shrinkToFit="1"/>
      <protection locked="0"/>
    </xf>
    <xf numFmtId="0" fontId="6" fillId="0" borderId="16" xfId="0" applyNumberFormat="1" applyFont="1" applyFill="1" applyBorder="1" applyAlignment="1" applyProtection="1">
      <alignment horizontal="left" vertical="center" wrapText="1" shrinkToFit="1"/>
      <protection locked="0"/>
    </xf>
    <xf numFmtId="49" fontId="10" fillId="0" borderId="11"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left" vertical="center" wrapText="1" shrinkToFit="1"/>
      <protection locked="0"/>
    </xf>
    <xf numFmtId="0" fontId="1" fillId="0" borderId="10" xfId="0" applyNumberFormat="1" applyFont="1" applyFill="1" applyBorder="1" applyAlignment="1" applyProtection="1">
      <alignment horizontal="center" vertical="center" wrapText="1" shrinkToFit="1"/>
      <protection locked="0"/>
    </xf>
    <xf numFmtId="44" fontId="1" fillId="0" borderId="10" xfId="44" applyFont="1" applyFill="1" applyBorder="1" applyAlignment="1" applyProtection="1">
      <alignment horizontal="center" vertical="center" wrapText="1" shrinkToFit="1"/>
      <protection locked="0"/>
    </xf>
    <xf numFmtId="49" fontId="2" fillId="0" borderId="13" xfId="33" applyNumberFormat="1" applyFont="1" applyFill="1" applyBorder="1" applyAlignment="1">
      <alignment horizontal="center" vertical="center"/>
      <protection/>
    </xf>
    <xf numFmtId="0" fontId="2" fillId="0" borderId="10" xfId="33" applyFill="1" applyBorder="1">
      <alignment/>
      <protection/>
    </xf>
    <xf numFmtId="49" fontId="7"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center" wrapText="1"/>
      <protection/>
    </xf>
    <xf numFmtId="0" fontId="2" fillId="0" borderId="11" xfId="33" applyFont="1" applyFill="1" applyBorder="1" applyAlignment="1">
      <alignment horizontal="center" vertical="center"/>
      <protection/>
    </xf>
    <xf numFmtId="14" fontId="6" fillId="0" borderId="10" xfId="0" applyNumberFormat="1" applyFont="1" applyFill="1" applyBorder="1" applyAlignment="1" applyProtection="1">
      <alignment vertical="center" wrapText="1" shrinkToFit="1"/>
      <protection locked="0"/>
    </xf>
    <xf numFmtId="0" fontId="6" fillId="0" borderId="13" xfId="0" applyNumberFormat="1" applyFont="1" applyFill="1" applyBorder="1" applyAlignment="1" applyProtection="1">
      <alignment vertical="center" wrapText="1" shrinkToFit="1"/>
      <protection locked="0"/>
    </xf>
    <xf numFmtId="2" fontId="7" fillId="11" borderId="11" xfId="0" applyNumberFormat="1" applyFont="1" applyFill="1" applyBorder="1" applyAlignment="1">
      <alignment horizontal="left" vertical="center" wrapText="1"/>
    </xf>
    <xf numFmtId="0" fontId="6" fillId="11" borderId="11" xfId="0" applyNumberFormat="1" applyFont="1" applyFill="1" applyBorder="1" applyAlignment="1" applyProtection="1">
      <alignment horizontal="left" vertical="center" wrapText="1" shrinkToFit="1"/>
      <protection locked="0"/>
    </xf>
    <xf numFmtId="171" fontId="7" fillId="11" borderId="11" xfId="0" applyNumberFormat="1" applyFont="1" applyFill="1" applyBorder="1" applyAlignment="1" applyProtection="1">
      <alignment horizontal="center" vertical="center" wrapText="1" shrinkToFit="1"/>
      <protection locked="0"/>
    </xf>
    <xf numFmtId="0" fontId="10" fillId="11" borderId="11" xfId="0" applyNumberFormat="1" applyFont="1" applyFill="1" applyBorder="1" applyAlignment="1" applyProtection="1">
      <alignment horizontal="left" vertical="center" wrapText="1"/>
      <protection/>
    </xf>
    <xf numFmtId="0" fontId="6" fillId="11" borderId="11" xfId="0" applyNumberFormat="1" applyFont="1" applyFill="1" applyBorder="1" applyAlignment="1" applyProtection="1">
      <alignment horizontal="center" vertical="center" wrapText="1" shrinkToFit="1"/>
      <protection locked="0"/>
    </xf>
    <xf numFmtId="0" fontId="1" fillId="11" borderId="11" xfId="0" applyNumberFormat="1" applyFont="1" applyFill="1" applyBorder="1" applyAlignment="1" applyProtection="1">
      <alignment horizontal="left" vertical="center" wrapText="1" shrinkToFit="1"/>
      <protection locked="0"/>
    </xf>
    <xf numFmtId="49" fontId="7" fillId="11" borderId="11" xfId="0" applyNumberFormat="1" applyFont="1" applyFill="1" applyBorder="1" applyAlignment="1" applyProtection="1">
      <alignment horizontal="left" vertical="center" wrapText="1"/>
      <protection/>
    </xf>
    <xf numFmtId="0" fontId="10" fillId="47" borderId="12" xfId="0" applyNumberFormat="1" applyFont="1" applyFill="1" applyBorder="1" applyAlignment="1" applyProtection="1">
      <alignment vertical="center" wrapText="1"/>
      <protection/>
    </xf>
    <xf numFmtId="49" fontId="7" fillId="48" borderId="11" xfId="0" applyNumberFormat="1" applyFont="1" applyFill="1" applyBorder="1" applyAlignment="1" applyProtection="1">
      <alignment horizontal="center" vertical="center" wrapText="1"/>
      <protection/>
    </xf>
    <xf numFmtId="2" fontId="7" fillId="48" borderId="11" xfId="0" applyNumberFormat="1" applyFont="1" applyFill="1" applyBorder="1" applyAlignment="1">
      <alignment horizontal="left" vertical="center" wrapText="1"/>
    </xf>
    <xf numFmtId="0" fontId="10" fillId="48" borderId="11" xfId="0" applyNumberFormat="1" applyFont="1" applyFill="1" applyBorder="1" applyAlignment="1" applyProtection="1">
      <alignment horizontal="center" vertical="center" wrapText="1"/>
      <protection/>
    </xf>
    <xf numFmtId="49" fontId="2" fillId="48" borderId="11" xfId="33" applyNumberFormat="1" applyFont="1" applyFill="1" applyBorder="1" applyAlignment="1">
      <alignment horizontal="center" vertical="center"/>
      <protection/>
    </xf>
    <xf numFmtId="0" fontId="7" fillId="48" borderId="16" xfId="0" applyNumberFormat="1" applyFont="1" applyFill="1" applyBorder="1" applyAlignment="1" applyProtection="1">
      <alignment horizontal="left" vertical="center" wrapText="1" shrinkToFit="1"/>
      <protection locked="0"/>
    </xf>
    <xf numFmtId="0" fontId="27" fillId="48" borderId="10" xfId="0" applyFont="1" applyFill="1" applyBorder="1" applyAlignment="1">
      <alignment horizontal="left" vertical="center" wrapText="1"/>
    </xf>
    <xf numFmtId="0" fontId="6" fillId="48" borderId="10" xfId="0" applyNumberFormat="1" applyFont="1" applyFill="1" applyBorder="1" applyAlignment="1" applyProtection="1">
      <alignment horizontal="center" vertical="center" wrapText="1" shrinkToFit="1"/>
      <protection locked="0"/>
    </xf>
    <xf numFmtId="0" fontId="2" fillId="48" borderId="11" xfId="33" applyFill="1" applyBorder="1">
      <alignment/>
      <protection/>
    </xf>
    <xf numFmtId="49" fontId="23" fillId="48" borderId="11" xfId="0" applyNumberFormat="1" applyFont="1" applyFill="1" applyBorder="1" applyAlignment="1" applyProtection="1">
      <alignment horizontal="center" vertical="center" wrapText="1" shrinkToFit="1"/>
      <protection locked="0"/>
    </xf>
    <xf numFmtId="49" fontId="23" fillId="0" borderId="10" xfId="0" applyNumberFormat="1" applyFont="1" applyFill="1" applyBorder="1" applyAlignment="1" applyProtection="1">
      <alignment horizontal="center" vertical="center" wrapText="1" shrinkToFit="1"/>
      <protection locked="0"/>
    </xf>
    <xf numFmtId="0" fontId="2" fillId="0" borderId="10" xfId="33" applyFill="1" applyBorder="1" applyAlignment="1">
      <alignment horizontal="left"/>
      <protection/>
    </xf>
    <xf numFmtId="2" fontId="6" fillId="0" borderId="11" xfId="0" applyNumberFormat="1" applyFont="1" applyFill="1" applyBorder="1" applyAlignment="1">
      <alignment vertical="center" wrapText="1"/>
    </xf>
    <xf numFmtId="2" fontId="6" fillId="0" borderId="10" xfId="0" applyNumberFormat="1" applyFont="1" applyFill="1" applyBorder="1" applyAlignment="1">
      <alignment vertical="center" wrapText="1"/>
    </xf>
    <xf numFmtId="14" fontId="6" fillId="0" borderId="11" xfId="0" applyNumberFormat="1" applyFont="1" applyFill="1" applyBorder="1" applyAlignment="1" applyProtection="1">
      <alignment horizontal="center" vertical="center" wrapText="1" shrinkToFit="1"/>
      <protection locked="0"/>
    </xf>
    <xf numFmtId="0" fontId="6" fillId="48" borderId="0" xfId="0" applyNumberFormat="1" applyFont="1" applyFill="1" applyBorder="1" applyAlignment="1" applyProtection="1">
      <alignment vertical="top"/>
      <protection/>
    </xf>
    <xf numFmtId="0" fontId="10" fillId="48" borderId="12" xfId="0" applyNumberFormat="1" applyFont="1" applyFill="1" applyBorder="1" applyAlignment="1" applyProtection="1">
      <alignment horizontal="center" vertical="center" wrapText="1"/>
      <protection/>
    </xf>
    <xf numFmtId="0" fontId="10" fillId="48" borderId="12" xfId="0" applyNumberFormat="1" applyFont="1" applyFill="1" applyBorder="1" applyAlignment="1" applyProtection="1">
      <alignment horizontal="left" vertical="center" wrapText="1"/>
      <protection/>
    </xf>
    <xf numFmtId="49" fontId="10" fillId="48" borderId="12" xfId="0" applyNumberFormat="1" applyFont="1" applyFill="1" applyBorder="1" applyAlignment="1" applyProtection="1">
      <alignment horizontal="center" vertical="center" wrapText="1"/>
      <protection/>
    </xf>
    <xf numFmtId="49" fontId="10" fillId="48" borderId="12" xfId="0" applyNumberFormat="1" applyFont="1" applyFill="1" applyBorder="1" applyAlignment="1" applyProtection="1">
      <alignment horizontal="center" vertical="center" wrapText="1" shrinkToFit="1"/>
      <protection locked="0"/>
    </xf>
    <xf numFmtId="0" fontId="10" fillId="48" borderId="10" xfId="0" applyNumberFormat="1" applyFont="1" applyFill="1" applyBorder="1" applyAlignment="1" applyProtection="1">
      <alignment horizontal="left" vertical="center" wrapText="1" shrinkToFit="1"/>
      <protection locked="0"/>
    </xf>
    <xf numFmtId="0" fontId="6" fillId="48" borderId="12" xfId="0" applyNumberFormat="1" applyFont="1" applyFill="1" applyBorder="1" applyAlignment="1" applyProtection="1">
      <alignment horizontal="left" vertical="center" wrapText="1" shrinkToFit="1"/>
      <protection locked="0"/>
    </xf>
    <xf numFmtId="0" fontId="6" fillId="48" borderId="10" xfId="0" applyNumberFormat="1" applyFont="1" applyFill="1" applyBorder="1" applyAlignment="1" applyProtection="1">
      <alignment horizontal="left" vertical="center" wrapText="1" shrinkToFit="1"/>
      <protection locked="0"/>
    </xf>
    <xf numFmtId="0" fontId="1" fillId="48" borderId="10" xfId="0" applyNumberFormat="1" applyFont="1" applyFill="1" applyBorder="1" applyAlignment="1" applyProtection="1">
      <alignment vertical="center" wrapText="1" shrinkToFit="1"/>
      <protection locked="0"/>
    </xf>
    <xf numFmtId="0" fontId="1" fillId="48" borderId="10" xfId="0" applyNumberFormat="1" applyFont="1" applyFill="1" applyBorder="1" applyAlignment="1" applyProtection="1">
      <alignment vertical="center" wrapText="1" shrinkToFit="1"/>
      <protection locked="0"/>
    </xf>
    <xf numFmtId="2" fontId="6" fillId="48" borderId="10" xfId="0" applyNumberFormat="1" applyFont="1" applyFill="1" applyBorder="1" applyAlignment="1" applyProtection="1">
      <alignment vertical="center" wrapText="1" shrinkToFit="1"/>
      <protection locked="0"/>
    </xf>
    <xf numFmtId="0" fontId="24" fillId="48" borderId="12" xfId="0" applyNumberFormat="1" applyFont="1" applyFill="1" applyBorder="1" applyAlignment="1" applyProtection="1">
      <alignment horizontal="center" vertical="center" wrapText="1" shrinkToFit="1"/>
      <protection locked="0"/>
    </xf>
    <xf numFmtId="0" fontId="21" fillId="48" borderId="0" xfId="33" applyFont="1" applyFill="1">
      <alignment/>
      <protection/>
    </xf>
    <xf numFmtId="0" fontId="10" fillId="48" borderId="12" xfId="0" applyNumberFormat="1" applyFont="1" applyFill="1" applyBorder="1" applyAlignment="1" applyProtection="1">
      <alignment horizontal="center" vertical="center" wrapText="1"/>
      <protection/>
    </xf>
    <xf numFmtId="0" fontId="2" fillId="0" borderId="11" xfId="33" applyFont="1" applyFill="1" applyBorder="1" applyAlignment="1">
      <alignment vertical="center"/>
      <protection/>
    </xf>
    <xf numFmtId="49" fontId="0" fillId="0" borderId="11" xfId="0" applyNumberFormat="1" applyFill="1" applyBorder="1" applyAlignment="1">
      <alignment horizontal="center"/>
    </xf>
    <xf numFmtId="2" fontId="6" fillId="0" borderId="13" xfId="0" applyNumberFormat="1" applyFont="1" applyFill="1" applyBorder="1" applyAlignment="1" applyProtection="1">
      <alignment horizontal="left" vertical="center" wrapText="1" shrinkToFit="1"/>
      <protection locked="0"/>
    </xf>
    <xf numFmtId="49" fontId="0" fillId="0" borderId="11" xfId="0" applyNumberFormat="1" applyFill="1" applyBorder="1" applyAlignment="1">
      <alignment horizontal="center" vertical="center"/>
    </xf>
    <xf numFmtId="0" fontId="1" fillId="0" borderId="13" xfId="0" applyNumberFormat="1" applyFont="1" applyFill="1" applyBorder="1" applyAlignment="1" applyProtection="1">
      <alignment horizontal="center" vertical="center" wrapText="1" shrinkToFit="1"/>
      <protection locked="0"/>
    </xf>
    <xf numFmtId="0" fontId="33" fillId="0" borderId="10" xfId="0" applyFont="1" applyFill="1" applyBorder="1" applyAlignment="1">
      <alignment vertical="center" wrapText="1" shrinkToFit="1"/>
    </xf>
    <xf numFmtId="0" fontId="12" fillId="0" borderId="0" xfId="0" applyNumberFormat="1" applyFont="1" applyFill="1" applyBorder="1" applyAlignment="1" applyProtection="1">
      <alignment vertical="top"/>
      <protection/>
    </xf>
    <xf numFmtId="0" fontId="23" fillId="0" borderId="13" xfId="0" applyNumberFormat="1" applyFont="1" applyFill="1" applyBorder="1" applyAlignment="1" applyProtection="1">
      <alignment horizontal="center" vertical="center" wrapText="1" shrinkToFit="1"/>
      <protection locked="0"/>
    </xf>
    <xf numFmtId="0" fontId="2" fillId="0" borderId="0" xfId="33" applyFont="1" applyFill="1">
      <alignment/>
      <protection/>
    </xf>
    <xf numFmtId="0" fontId="1" fillId="0" borderId="20" xfId="0" applyNumberFormat="1" applyFont="1" applyFill="1" applyBorder="1" applyAlignment="1" applyProtection="1">
      <alignment horizontal="left" vertical="center" wrapText="1" shrinkToFit="1"/>
      <protection locked="0"/>
    </xf>
    <xf numFmtId="0" fontId="28" fillId="0" borderId="10" xfId="0" applyFont="1" applyFill="1" applyBorder="1" applyAlignment="1">
      <alignment vertical="center" wrapText="1" shrinkToFit="1"/>
    </xf>
    <xf numFmtId="0" fontId="1" fillId="0" borderId="18" xfId="0" applyNumberFormat="1" applyFont="1" applyFill="1" applyBorder="1" applyAlignment="1" applyProtection="1">
      <alignment horizontal="left" vertical="center" wrapText="1" shrinkToFit="1"/>
      <protection locked="0"/>
    </xf>
    <xf numFmtId="0" fontId="1" fillId="0" borderId="21" xfId="0" applyNumberFormat="1" applyFont="1" applyFill="1" applyBorder="1" applyAlignment="1" applyProtection="1">
      <alignment horizontal="left" vertical="center" wrapText="1" shrinkToFit="1"/>
      <protection locked="0"/>
    </xf>
    <xf numFmtId="0" fontId="0" fillId="0" borderId="0" xfId="0" applyBorder="1" applyAlignment="1">
      <alignment horizontal="left"/>
    </xf>
    <xf numFmtId="0" fontId="6" fillId="0" borderId="0" xfId="0" applyNumberFormat="1" applyFont="1" applyFill="1" applyBorder="1" applyAlignment="1" applyProtection="1">
      <alignment vertical="center" wrapText="1" shrinkToFit="1"/>
      <protection locked="0"/>
    </xf>
    <xf numFmtId="0" fontId="1" fillId="48" borderId="0" xfId="0" applyNumberFormat="1" applyFont="1" applyFill="1" applyBorder="1" applyAlignment="1" applyProtection="1">
      <alignment vertical="top"/>
      <protection/>
    </xf>
    <xf numFmtId="0" fontId="12" fillId="48" borderId="0" xfId="0" applyNumberFormat="1" applyFont="1" applyFill="1" applyBorder="1" applyAlignment="1" applyProtection="1">
      <alignment vertical="top"/>
      <protection/>
    </xf>
    <xf numFmtId="0" fontId="7" fillId="48" borderId="10" xfId="0" applyNumberFormat="1" applyFont="1" applyFill="1" applyBorder="1" applyAlignment="1" applyProtection="1">
      <alignment horizontal="left" vertical="center" wrapText="1" shrinkToFit="1"/>
      <protection locked="0"/>
    </xf>
    <xf numFmtId="0" fontId="2" fillId="48" borderId="0" xfId="33" applyFont="1" applyFill="1">
      <alignment/>
      <protection/>
    </xf>
    <xf numFmtId="0" fontId="4" fillId="48" borderId="10" xfId="0" applyNumberFormat="1" applyFont="1" applyFill="1" applyBorder="1" applyAlignment="1" applyProtection="1">
      <alignment horizontal="left" vertical="center" wrapText="1"/>
      <protection/>
    </xf>
    <xf numFmtId="0" fontId="7" fillId="48" borderId="10" xfId="0" applyNumberFormat="1" applyFont="1" applyFill="1" applyBorder="1" applyAlignment="1" applyProtection="1">
      <alignment horizontal="center" vertical="center" wrapText="1"/>
      <protection/>
    </xf>
    <xf numFmtId="49" fontId="4" fillId="48" borderId="10" xfId="0" applyNumberFormat="1" applyFont="1" applyFill="1" applyBorder="1" applyAlignment="1" applyProtection="1">
      <alignment horizontal="center" vertical="center" wrapText="1"/>
      <protection/>
    </xf>
    <xf numFmtId="49" fontId="7" fillId="48" borderId="10" xfId="0" applyNumberFormat="1" applyFont="1" applyFill="1" applyBorder="1" applyAlignment="1" applyProtection="1">
      <alignment horizontal="center" vertical="center" wrapText="1" shrinkToFit="1"/>
      <protection locked="0"/>
    </xf>
    <xf numFmtId="0" fontId="1" fillId="48" borderId="10" xfId="0" applyNumberFormat="1" applyFont="1" applyFill="1" applyBorder="1" applyAlignment="1" applyProtection="1">
      <alignment horizontal="center" vertical="center" wrapText="1" shrinkToFit="1"/>
      <protection locked="0"/>
    </xf>
    <xf numFmtId="49" fontId="23" fillId="48" borderId="10" xfId="0" applyNumberFormat="1" applyFont="1" applyFill="1" applyBorder="1" applyAlignment="1" applyProtection="1">
      <alignment horizontal="center" vertical="center" wrapText="1" shrinkToFit="1"/>
      <protection locked="0"/>
    </xf>
    <xf numFmtId="0" fontId="23" fillId="48" borderId="10" xfId="0" applyNumberFormat="1" applyFont="1" applyFill="1" applyBorder="1" applyAlignment="1" applyProtection="1">
      <alignment horizontal="center" vertical="center" wrapText="1" shrinkToFit="1"/>
      <protection locked="0"/>
    </xf>
    <xf numFmtId="173" fontId="23" fillId="48" borderId="10" xfId="0" applyNumberFormat="1" applyFont="1" applyFill="1" applyBorder="1" applyAlignment="1" applyProtection="1">
      <alignment horizontal="center" vertical="center" wrapText="1" shrinkToFit="1"/>
      <protection locked="0"/>
    </xf>
    <xf numFmtId="0" fontId="24" fillId="0" borderId="10" xfId="0" applyNumberFormat="1" applyFont="1" applyFill="1" applyBorder="1" applyAlignment="1" applyProtection="1">
      <alignment horizontal="center" vertical="center" wrapText="1" shrinkToFit="1"/>
      <protection locked="0"/>
    </xf>
    <xf numFmtId="0" fontId="27" fillId="0" borderId="11" xfId="33" applyFont="1" applyFill="1" applyBorder="1" applyAlignment="1">
      <alignment vertical="center" wrapText="1" shrinkToFit="1"/>
      <protection/>
    </xf>
    <xf numFmtId="14" fontId="1" fillId="0" borderId="13" xfId="0" applyNumberFormat="1" applyFont="1" applyFill="1" applyBorder="1" applyAlignment="1" applyProtection="1">
      <alignment horizontal="center" vertical="center" wrapText="1" shrinkToFit="1"/>
      <protection locked="0"/>
    </xf>
    <xf numFmtId="14" fontId="6" fillId="0" borderId="13" xfId="0" applyNumberFormat="1" applyFont="1" applyFill="1" applyBorder="1" applyAlignment="1" applyProtection="1">
      <alignment horizontal="left" vertical="center" wrapText="1" shrinkToFit="1"/>
      <protection locked="0"/>
    </xf>
    <xf numFmtId="0" fontId="7" fillId="48" borderId="10"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vertical="center" wrapText="1" shrinkToFit="1"/>
      <protection locked="0"/>
    </xf>
    <xf numFmtId="0" fontId="27" fillId="0" borderId="11" xfId="33" applyFont="1" applyFill="1" applyBorder="1" applyAlignment="1">
      <alignment horizontal="left" vertical="center" wrapText="1" shrinkToFit="1"/>
      <protection/>
    </xf>
    <xf numFmtId="0" fontId="27" fillId="0" borderId="0" xfId="33" applyFont="1" applyFill="1" applyAlignment="1">
      <alignment horizontal="left" vertical="center"/>
      <protection/>
    </xf>
    <xf numFmtId="0" fontId="29" fillId="0" borderId="10" xfId="0" applyNumberFormat="1" applyFont="1" applyFill="1" applyBorder="1" applyAlignment="1" applyProtection="1">
      <alignment vertical="center" wrapText="1"/>
      <protection/>
    </xf>
    <xf numFmtId="0" fontId="2" fillId="0" borderId="11" xfId="33" applyFont="1" applyFill="1" applyBorder="1" applyAlignment="1">
      <alignment vertical="center" wrapText="1" shrinkToFit="1"/>
      <protection/>
    </xf>
    <xf numFmtId="49" fontId="7" fillId="48" borderId="10" xfId="0" applyNumberFormat="1" applyFont="1" applyFill="1" applyBorder="1" applyAlignment="1" applyProtection="1">
      <alignment horizontal="left" vertical="center" wrapText="1"/>
      <protection/>
    </xf>
    <xf numFmtId="2" fontId="7" fillId="48" borderId="10" xfId="0" applyNumberFormat="1" applyFont="1" applyFill="1" applyBorder="1" applyAlignment="1">
      <alignment vertical="center" wrapText="1"/>
    </xf>
    <xf numFmtId="0" fontId="10" fillId="49" borderId="10" xfId="0" applyNumberFormat="1" applyFont="1" applyFill="1" applyBorder="1" applyAlignment="1" applyProtection="1">
      <alignment vertical="center" wrapText="1"/>
      <protection/>
    </xf>
    <xf numFmtId="49" fontId="10" fillId="49" borderId="11" xfId="0" applyNumberFormat="1" applyFont="1" applyFill="1" applyBorder="1" applyAlignment="1" applyProtection="1">
      <alignment horizontal="center" vertical="center" wrapText="1"/>
      <protection/>
    </xf>
    <xf numFmtId="0" fontId="2" fillId="48" borderId="11" xfId="33" applyFont="1" applyFill="1" applyBorder="1" applyAlignment="1">
      <alignment horizontal="center" vertical="center"/>
      <protection/>
    </xf>
    <xf numFmtId="0" fontId="23" fillId="48" borderId="11" xfId="0" applyNumberFormat="1" applyFont="1" applyFill="1" applyBorder="1" applyAlignment="1" applyProtection="1">
      <alignment horizontal="center" vertical="center" wrapText="1" shrinkToFit="1"/>
      <protection locked="0"/>
    </xf>
    <xf numFmtId="49" fontId="10" fillId="49" borderId="10" xfId="0" applyNumberFormat="1" applyFont="1" applyFill="1" applyBorder="1" applyAlignment="1" applyProtection="1">
      <alignment horizontal="center" vertical="center" wrapText="1"/>
      <protection/>
    </xf>
    <xf numFmtId="0" fontId="2" fillId="48" borderId="10" xfId="33" applyFill="1" applyBorder="1" applyAlignment="1">
      <alignment horizontal="center"/>
      <protection/>
    </xf>
    <xf numFmtId="0" fontId="1" fillId="48" borderId="10" xfId="0" applyNumberFormat="1" applyFont="1" applyFill="1" applyBorder="1" applyAlignment="1" applyProtection="1">
      <alignment horizontal="center" vertical="center" wrapText="1" shrinkToFit="1"/>
      <protection locked="0"/>
    </xf>
    <xf numFmtId="0" fontId="10" fillId="48" borderId="12" xfId="0" applyNumberFormat="1" applyFont="1" applyFill="1" applyBorder="1" applyAlignment="1" applyProtection="1">
      <alignment vertical="center" wrapText="1"/>
      <protection/>
    </xf>
    <xf numFmtId="0" fontId="1" fillId="48" borderId="13" xfId="0" applyNumberFormat="1" applyFont="1" applyFill="1" applyBorder="1" applyAlignment="1" applyProtection="1">
      <alignment horizontal="left" vertical="center" wrapText="1" shrinkToFit="1"/>
      <protection locked="0"/>
    </xf>
    <xf numFmtId="177" fontId="23" fillId="0" borderId="0" xfId="61" applyNumberFormat="1" applyFont="1" applyFill="1" applyBorder="1" applyAlignment="1" applyProtection="1">
      <alignment horizontal="left" vertical="top"/>
      <protection/>
    </xf>
    <xf numFmtId="177" fontId="23" fillId="39" borderId="10" xfId="61"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2" fontId="23" fillId="0" borderId="11" xfId="0" applyNumberFormat="1" applyFont="1" applyFill="1" applyBorder="1" applyAlignment="1" applyProtection="1">
      <alignment horizontal="center" vertical="center" wrapText="1" shrinkToFit="1"/>
      <protection locked="0"/>
    </xf>
    <xf numFmtId="0" fontId="7" fillId="0" borderId="11" xfId="0" applyNumberFormat="1" applyFont="1" applyFill="1" applyBorder="1" applyAlignment="1" applyProtection="1">
      <alignment horizontal="left" vertical="center" wrapText="1"/>
      <protection/>
    </xf>
    <xf numFmtId="0" fontId="2" fillId="48" borderId="11" xfId="33" applyFont="1" applyFill="1" applyBorder="1" applyAlignment="1">
      <alignment vertical="center"/>
      <protection/>
    </xf>
    <xf numFmtId="0" fontId="2" fillId="48" borderId="11" xfId="33" applyFont="1" applyFill="1" applyBorder="1" applyAlignment="1">
      <alignment vertical="center" wrapText="1" shrinkToFit="1"/>
      <protection/>
    </xf>
    <xf numFmtId="177" fontId="25" fillId="0" borderId="0" xfId="61" applyNumberFormat="1" applyFont="1" applyAlignment="1">
      <alignment horizontal="left"/>
    </xf>
    <xf numFmtId="0" fontId="6" fillId="50" borderId="0" xfId="0" applyNumberFormat="1" applyFont="1" applyFill="1" applyBorder="1" applyAlignment="1" applyProtection="1">
      <alignment vertical="top"/>
      <protection/>
    </xf>
    <xf numFmtId="0" fontId="9" fillId="50" borderId="0" xfId="0" applyNumberFormat="1" applyFont="1" applyFill="1" applyBorder="1" applyAlignment="1" applyProtection="1">
      <alignment vertical="top"/>
      <protection/>
    </xf>
    <xf numFmtId="0" fontId="10" fillId="50" borderId="10" xfId="0" applyNumberFormat="1" applyFont="1" applyFill="1" applyBorder="1" applyAlignment="1" applyProtection="1">
      <alignment horizontal="left" vertical="center" wrapText="1"/>
      <protection/>
    </xf>
    <xf numFmtId="49" fontId="10" fillId="50" borderId="10" xfId="0" applyNumberFormat="1" applyFont="1" applyFill="1" applyBorder="1" applyAlignment="1" applyProtection="1">
      <alignment horizontal="center" vertical="center" wrapText="1"/>
      <protection/>
    </xf>
    <xf numFmtId="49" fontId="10" fillId="50" borderId="10" xfId="0" applyNumberFormat="1" applyFont="1" applyFill="1" applyBorder="1" applyAlignment="1" applyProtection="1">
      <alignment horizontal="center" vertical="center" wrapText="1" shrinkToFit="1"/>
      <protection locked="0"/>
    </xf>
    <xf numFmtId="0" fontId="10" fillId="50" borderId="10" xfId="0" applyNumberFormat="1" applyFont="1" applyFill="1" applyBorder="1" applyAlignment="1" applyProtection="1">
      <alignment horizontal="left" vertical="center" wrapText="1" shrinkToFit="1"/>
      <protection locked="0"/>
    </xf>
    <xf numFmtId="0" fontId="6" fillId="50" borderId="10" xfId="0" applyNumberFormat="1" applyFont="1" applyFill="1" applyBorder="1" applyAlignment="1" applyProtection="1">
      <alignment horizontal="left" vertical="center" wrapText="1" shrinkToFit="1"/>
      <protection locked="0"/>
    </xf>
    <xf numFmtId="0" fontId="6" fillId="50" borderId="10" xfId="0" applyNumberFormat="1" applyFont="1" applyFill="1" applyBorder="1" applyAlignment="1" applyProtection="1">
      <alignment horizontal="left" vertical="center" wrapText="1" shrinkToFit="1"/>
      <protection locked="0"/>
    </xf>
    <xf numFmtId="0" fontId="23" fillId="50" borderId="10" xfId="0" applyNumberFormat="1" applyFont="1" applyFill="1" applyBorder="1" applyAlignment="1" applyProtection="1">
      <alignment horizontal="center" vertical="center" wrapText="1" shrinkToFit="1"/>
      <protection locked="0"/>
    </xf>
    <xf numFmtId="173" fontId="23" fillId="50" borderId="10" xfId="0" applyNumberFormat="1" applyFont="1" applyFill="1" applyBorder="1" applyAlignment="1" applyProtection="1">
      <alignment horizontal="center" vertical="center" wrapText="1" shrinkToFit="1"/>
      <protection locked="0"/>
    </xf>
    <xf numFmtId="0" fontId="24" fillId="50" borderId="10" xfId="0" applyNumberFormat="1" applyFont="1" applyFill="1" applyBorder="1" applyAlignment="1" applyProtection="1">
      <alignment horizontal="left" vertical="center" wrapText="1" shrinkToFit="1"/>
      <protection locked="0"/>
    </xf>
    <xf numFmtId="0" fontId="21" fillId="50" borderId="0" xfId="33" applyFont="1" applyFill="1">
      <alignment/>
      <protection/>
    </xf>
    <xf numFmtId="0" fontId="34" fillId="0" borderId="10" xfId="0" applyNumberFormat="1" applyFont="1" applyFill="1" applyBorder="1" applyAlignment="1" applyProtection="1">
      <alignment vertical="center" wrapText="1" shrinkToFit="1"/>
      <protection locked="0"/>
    </xf>
    <xf numFmtId="0" fontId="34" fillId="0" borderId="10" xfId="0" applyNumberFormat="1" applyFont="1" applyFill="1" applyBorder="1" applyAlignment="1" applyProtection="1">
      <alignment horizontal="left" vertical="center" wrapText="1" shrinkToFit="1"/>
      <protection locked="0"/>
    </xf>
    <xf numFmtId="0" fontId="29" fillId="0" borderId="10" xfId="0" applyNumberFormat="1" applyFont="1" applyFill="1" applyBorder="1" applyAlignment="1" applyProtection="1">
      <alignment vertical="center" wrapText="1" shrinkToFit="1"/>
      <protection locked="0"/>
    </xf>
    <xf numFmtId="0" fontId="29" fillId="42" borderId="10" xfId="0" applyNumberFormat="1" applyFont="1" applyFill="1" applyBorder="1" applyAlignment="1" applyProtection="1">
      <alignment vertical="center" wrapText="1"/>
      <protection/>
    </xf>
    <xf numFmtId="0" fontId="34" fillId="0" borderId="12" xfId="0" applyNumberFormat="1" applyFont="1" applyFill="1" applyBorder="1" applyAlignment="1" applyProtection="1">
      <alignment vertical="center" wrapText="1" shrinkToFit="1"/>
      <protection locked="0"/>
    </xf>
    <xf numFmtId="0" fontId="7" fillId="0" borderId="10" xfId="0" applyNumberFormat="1" applyFont="1" applyFill="1" applyBorder="1" applyAlignment="1" applyProtection="1">
      <alignment vertical="center" wrapText="1" shrinkToFit="1"/>
      <protection locked="0"/>
    </xf>
    <xf numFmtId="0" fontId="10" fillId="0" borderId="12" xfId="0" applyNumberFormat="1" applyFont="1" applyFill="1" applyBorder="1" applyAlignment="1" applyProtection="1">
      <alignment vertical="center" wrapText="1" shrinkToFit="1"/>
      <protection locked="0"/>
    </xf>
    <xf numFmtId="0" fontId="10" fillId="0" borderId="10" xfId="0" applyNumberFormat="1" applyFont="1" applyFill="1" applyBorder="1" applyAlignment="1" applyProtection="1">
      <alignment horizontal="left" vertical="center" wrapText="1" shrinkToFit="1"/>
      <protection locked="0"/>
    </xf>
    <xf numFmtId="0" fontId="29" fillId="0" borderId="12" xfId="0" applyNumberFormat="1" applyFont="1" applyFill="1" applyBorder="1" applyAlignment="1" applyProtection="1">
      <alignment horizontal="left" vertical="center" wrapText="1" shrinkToFit="1"/>
      <protection locked="0"/>
    </xf>
    <xf numFmtId="2" fontId="34" fillId="0" borderId="10" xfId="0" applyNumberFormat="1" applyFont="1" applyFill="1" applyBorder="1" applyAlignment="1" applyProtection="1">
      <alignment vertical="center" wrapText="1" shrinkToFit="1"/>
      <protection locked="0"/>
    </xf>
    <xf numFmtId="0" fontId="34" fillId="0" borderId="10" xfId="0" applyNumberFormat="1" applyFont="1" applyFill="1" applyBorder="1" applyAlignment="1" applyProtection="1">
      <alignment horizontal="center" vertical="center" wrapText="1" shrinkToFit="1"/>
      <protection locked="0"/>
    </xf>
    <xf numFmtId="0" fontId="35" fillId="0" borderId="10" xfId="0" applyFont="1" applyFill="1" applyBorder="1" applyAlignment="1">
      <alignment horizontal="left" vertical="center" wrapText="1"/>
    </xf>
    <xf numFmtId="2" fontId="34" fillId="0" borderId="12" xfId="0" applyNumberFormat="1" applyFont="1" applyFill="1" applyBorder="1" applyAlignment="1" applyProtection="1">
      <alignment vertical="center" wrapText="1" shrinkToFit="1"/>
      <protection locked="0"/>
    </xf>
    <xf numFmtId="49" fontId="2" fillId="47" borderId="13" xfId="43" applyNumberFormat="1" applyFont="1" applyFill="1" applyBorder="1" applyAlignment="1" applyProtection="1">
      <alignment horizontal="left" vertical="center" wrapText="1"/>
      <protection/>
    </xf>
    <xf numFmtId="2" fontId="7" fillId="43" borderId="11" xfId="0" applyNumberFormat="1" applyFont="1" applyFill="1" applyBorder="1" applyAlignment="1">
      <alignment vertical="center" wrapText="1"/>
    </xf>
    <xf numFmtId="0" fontId="10" fillId="42" borderId="11" xfId="0" applyNumberFormat="1" applyFont="1" applyFill="1" applyBorder="1" applyAlignment="1" applyProtection="1">
      <alignment vertical="center" wrapText="1"/>
      <protection/>
    </xf>
    <xf numFmtId="0" fontId="6" fillId="48" borderId="13" xfId="0" applyNumberFormat="1" applyFont="1" applyFill="1" applyBorder="1" applyAlignment="1" applyProtection="1">
      <alignment horizontal="left" vertical="center" wrapText="1" shrinkToFit="1"/>
      <protection locked="0"/>
    </xf>
    <xf numFmtId="0" fontId="1" fillId="48" borderId="13" xfId="0" applyNumberFormat="1" applyFont="1" applyFill="1" applyBorder="1" applyAlignment="1" applyProtection="1">
      <alignment horizontal="left" vertical="center" wrapText="1" shrinkToFit="1"/>
      <protection locked="0"/>
    </xf>
    <xf numFmtId="49" fontId="2" fillId="0" borderId="10" xfId="43" applyNumberFormat="1" applyFont="1" applyFill="1" applyBorder="1" applyAlignment="1" applyProtection="1">
      <alignment horizontal="center" vertical="center" wrapText="1"/>
      <protection/>
    </xf>
    <xf numFmtId="2" fontId="7" fillId="0" borderId="10" xfId="0" applyNumberFormat="1" applyFont="1" applyFill="1" applyBorder="1" applyAlignment="1">
      <alignment horizontal="left" vertical="center" wrapText="1"/>
    </xf>
    <xf numFmtId="49" fontId="10" fillId="0" borderId="10" xfId="0" applyNumberFormat="1" applyFont="1" applyFill="1" applyBorder="1" applyAlignment="1" applyProtection="1">
      <alignment horizontal="center" vertical="center" wrapText="1"/>
      <protection/>
    </xf>
    <xf numFmtId="173" fontId="25" fillId="0" borderId="0" xfId="0" applyNumberFormat="1" applyFont="1" applyAlignment="1">
      <alignment horizontal="center"/>
    </xf>
    <xf numFmtId="173" fontId="25" fillId="0" borderId="0" xfId="0" applyNumberFormat="1" applyFont="1" applyAlignment="1">
      <alignment horizontal="right"/>
    </xf>
    <xf numFmtId="176" fontId="26" fillId="0" borderId="0" xfId="33" applyNumberFormat="1" applyFont="1">
      <alignment/>
      <protection/>
    </xf>
    <xf numFmtId="0" fontId="18" fillId="0" borderId="17" xfId="33" applyFont="1" applyFill="1" applyBorder="1" applyAlignment="1">
      <alignment horizontal="left" vertical="center" wrapText="1"/>
      <protection/>
    </xf>
    <xf numFmtId="0" fontId="1" fillId="0" borderId="17" xfId="0" applyNumberFormat="1" applyFont="1" applyFill="1" applyBorder="1" applyAlignment="1" applyProtection="1">
      <alignment horizontal="left" vertical="center" wrapText="1" shrinkToFit="1"/>
      <protection locked="0"/>
    </xf>
    <xf numFmtId="0" fontId="1" fillId="0" borderId="18" xfId="0" applyNumberFormat="1" applyFont="1" applyFill="1" applyBorder="1" applyAlignment="1" applyProtection="1">
      <alignment horizontal="left" vertical="center" wrapText="1" shrinkToFit="1"/>
      <protection locked="0"/>
    </xf>
    <xf numFmtId="0" fontId="1" fillId="0" borderId="14" xfId="0" applyNumberFormat="1" applyFont="1" applyFill="1" applyBorder="1" applyAlignment="1" applyProtection="1">
      <alignment horizontal="left" vertical="center" wrapText="1" shrinkToFit="1"/>
      <protection locked="0"/>
    </xf>
    <xf numFmtId="0" fontId="6" fillId="0" borderId="22" xfId="0" applyNumberFormat="1" applyFont="1" applyFill="1" applyBorder="1" applyAlignment="1" applyProtection="1">
      <alignment horizontal="left" vertical="center" wrapText="1" shrinkToFit="1"/>
      <protection locked="0"/>
    </xf>
    <xf numFmtId="2" fontId="6" fillId="0" borderId="11" xfId="0" applyNumberFormat="1" applyFont="1" applyFill="1" applyBorder="1" applyAlignment="1" applyProtection="1">
      <alignment vertical="center" wrapText="1" shrinkToFit="1"/>
      <protection locked="0"/>
    </xf>
    <xf numFmtId="2" fontId="1" fillId="0" borderId="23" xfId="0" applyNumberFormat="1" applyFont="1" applyFill="1" applyBorder="1" applyAlignment="1" applyProtection="1">
      <alignment vertical="center" wrapText="1" shrinkToFit="1"/>
      <protection locked="0"/>
    </xf>
    <xf numFmtId="0" fontId="1" fillId="0" borderId="23" xfId="0" applyNumberFormat="1" applyFont="1" applyFill="1" applyBorder="1" applyAlignment="1" applyProtection="1">
      <alignment horizontal="left" vertical="center" wrapText="1" shrinkToFit="1"/>
      <protection locked="0"/>
    </xf>
    <xf numFmtId="0" fontId="1" fillId="0" borderId="15" xfId="0" applyNumberFormat="1" applyFont="1" applyFill="1" applyBorder="1" applyAlignment="1" applyProtection="1">
      <alignment horizontal="left" vertical="center" wrapText="1" shrinkToFit="1"/>
      <protection locked="0"/>
    </xf>
    <xf numFmtId="0" fontId="18" fillId="43" borderId="11" xfId="33" applyFont="1" applyFill="1" applyBorder="1" applyAlignment="1">
      <alignment vertical="justify"/>
      <protection/>
    </xf>
    <xf numFmtId="0" fontId="27" fillId="0" borderId="17" xfId="33" applyFont="1" applyFill="1" applyBorder="1" applyAlignment="1">
      <alignment vertical="center" wrapText="1" shrinkToFit="1"/>
      <protection/>
    </xf>
    <xf numFmtId="0" fontId="33" fillId="0" borderId="18" xfId="0" applyFont="1" applyFill="1" applyBorder="1" applyAlignment="1">
      <alignment vertical="center" wrapText="1" shrinkToFit="1"/>
    </xf>
    <xf numFmtId="0" fontId="6" fillId="0" borderId="18" xfId="0" applyNumberFormat="1" applyFont="1" applyFill="1" applyBorder="1" applyAlignment="1" applyProtection="1">
      <alignment vertical="center" wrapText="1" shrinkToFit="1"/>
      <protection locked="0"/>
    </xf>
    <xf numFmtId="0" fontId="2" fillId="48" borderId="11" xfId="33" applyFont="1" applyFill="1" applyBorder="1">
      <alignment/>
      <protection/>
    </xf>
    <xf numFmtId="2" fontId="6" fillId="0" borderId="17" xfId="0" applyNumberFormat="1" applyFont="1" applyFill="1" applyBorder="1" applyAlignment="1" applyProtection="1">
      <alignment vertical="center" wrapText="1" shrinkToFit="1"/>
      <protection locked="0"/>
    </xf>
    <xf numFmtId="2" fontId="6" fillId="0" borderId="18" xfId="0" applyNumberFormat="1" applyFont="1" applyFill="1" applyBorder="1" applyAlignment="1" applyProtection="1">
      <alignment vertical="center" wrapText="1" shrinkToFit="1"/>
      <protection locked="0"/>
    </xf>
    <xf numFmtId="0" fontId="6" fillId="0" borderId="20" xfId="0" applyNumberFormat="1" applyFont="1" applyFill="1" applyBorder="1" applyAlignment="1" applyProtection="1">
      <alignment horizontal="left" vertical="center" wrapText="1" shrinkToFit="1"/>
      <protection locked="0"/>
    </xf>
    <xf numFmtId="0" fontId="6" fillId="0" borderId="12" xfId="0" applyNumberFormat="1" applyFont="1" applyFill="1" applyBorder="1" applyAlignment="1" applyProtection="1">
      <alignment vertical="center" wrapText="1" shrinkToFit="1"/>
      <protection locked="0"/>
    </xf>
    <xf numFmtId="0" fontId="1" fillId="48" borderId="11"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vertical="center" wrapText="1" shrinkToFit="1"/>
      <protection locked="0"/>
    </xf>
    <xf numFmtId="0" fontId="6" fillId="0" borderId="22" xfId="0" applyNumberFormat="1" applyFont="1" applyFill="1" applyBorder="1" applyAlignment="1" applyProtection="1">
      <alignment vertical="center" wrapText="1" shrinkToFit="1"/>
      <protection locked="0"/>
    </xf>
    <xf numFmtId="0" fontId="2" fillId="0" borderId="12" xfId="33" applyFont="1" applyFill="1" applyBorder="1" applyAlignment="1">
      <alignment vertical="center"/>
      <protection/>
    </xf>
    <xf numFmtId="0" fontId="2" fillId="0" borderId="19" xfId="33" applyFont="1" applyFill="1" applyBorder="1" applyAlignment="1">
      <alignment vertical="center"/>
      <protection/>
    </xf>
    <xf numFmtId="2" fontId="6" fillId="0" borderId="23" xfId="0" applyNumberFormat="1" applyFont="1" applyFill="1" applyBorder="1" applyAlignment="1" applyProtection="1">
      <alignment vertical="center" wrapText="1" shrinkToFit="1"/>
      <protection locked="0"/>
    </xf>
    <xf numFmtId="2" fontId="1" fillId="0" borderId="18" xfId="0" applyNumberFormat="1" applyFont="1" applyFill="1" applyBorder="1" applyAlignment="1" applyProtection="1">
      <alignment vertical="center" wrapText="1" shrinkToFit="1"/>
      <protection locked="0"/>
    </xf>
    <xf numFmtId="0" fontId="6" fillId="0" borderId="23" xfId="0" applyNumberFormat="1" applyFont="1" applyFill="1" applyBorder="1" applyAlignment="1" applyProtection="1">
      <alignment horizontal="left" vertical="center" wrapText="1" shrinkToFit="1"/>
      <protection locked="0"/>
    </xf>
    <xf numFmtId="2" fontId="6" fillId="0" borderId="12" xfId="0" applyNumberFormat="1" applyFont="1" applyFill="1" applyBorder="1" applyAlignment="1" applyProtection="1">
      <alignment horizontal="left" vertical="center" wrapText="1" shrinkToFit="1"/>
      <protection locked="0"/>
    </xf>
    <xf numFmtId="2" fontId="6" fillId="0" borderId="13" xfId="0" applyNumberFormat="1" applyFont="1" applyFill="1" applyBorder="1" applyAlignment="1" applyProtection="1">
      <alignment horizontal="left" vertical="center" wrapText="1" shrinkToFit="1"/>
      <protection locked="0"/>
    </xf>
    <xf numFmtId="2" fontId="6" fillId="0" borderId="11" xfId="0" applyNumberFormat="1" applyFont="1" applyFill="1" applyBorder="1" applyAlignment="1" applyProtection="1">
      <alignment horizontal="left" vertical="center" wrapText="1" shrinkToFit="1"/>
      <protection locked="0"/>
    </xf>
    <xf numFmtId="0" fontId="6" fillId="0" borderId="12"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left" vertical="center" wrapText="1" shrinkToFit="1"/>
      <protection locked="0"/>
    </xf>
    <xf numFmtId="0" fontId="6" fillId="0" borderId="11" xfId="0" applyNumberFormat="1" applyFont="1" applyFill="1" applyBorder="1" applyAlignment="1" applyProtection="1">
      <alignment horizontal="left" vertical="center" wrapText="1" shrinkToFit="1"/>
      <protection locked="0"/>
    </xf>
    <xf numFmtId="0" fontId="1" fillId="40" borderId="12" xfId="0" applyNumberFormat="1" applyFont="1" applyFill="1" applyBorder="1" applyAlignment="1" applyProtection="1">
      <alignment horizontal="center" vertical="center" wrapText="1" shrinkToFit="1"/>
      <protection locked="0"/>
    </xf>
    <xf numFmtId="0" fontId="1" fillId="40" borderId="13"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center" vertical="center" wrapText="1" shrinkToFit="1"/>
      <protection locked="0"/>
    </xf>
    <xf numFmtId="2" fontId="6" fillId="0" borderId="12" xfId="0" applyNumberFormat="1" applyFont="1" applyFill="1" applyBorder="1" applyAlignment="1" applyProtection="1">
      <alignment horizontal="center" vertical="center" wrapText="1" shrinkToFit="1"/>
      <protection locked="0"/>
    </xf>
    <xf numFmtId="2" fontId="6" fillId="0" borderId="11" xfId="0" applyNumberFormat="1" applyFont="1" applyFill="1" applyBorder="1" applyAlignment="1" applyProtection="1">
      <alignment horizontal="center" vertical="center" wrapText="1" shrinkToFit="1"/>
      <protection locked="0"/>
    </xf>
    <xf numFmtId="0" fontId="27" fillId="0" borderId="12" xfId="33" applyFont="1" applyFill="1" applyBorder="1" applyAlignment="1">
      <alignment horizontal="left" vertical="center" wrapText="1" shrinkToFit="1"/>
      <protection/>
    </xf>
    <xf numFmtId="0" fontId="27" fillId="0" borderId="13" xfId="33" applyFont="1" applyFill="1" applyBorder="1" applyAlignment="1">
      <alignment horizontal="left" vertical="center" wrapText="1" shrinkToFit="1"/>
      <protection/>
    </xf>
    <xf numFmtId="0" fontId="27" fillId="0" borderId="11" xfId="33" applyFont="1" applyFill="1" applyBorder="1" applyAlignment="1">
      <alignment horizontal="left" vertical="center" wrapText="1" shrinkToFit="1"/>
      <protection/>
    </xf>
    <xf numFmtId="0" fontId="27" fillId="0" borderId="12" xfId="33" applyFont="1" applyFill="1" applyBorder="1" applyAlignment="1">
      <alignment horizontal="left" vertical="center" wrapText="1"/>
      <protection/>
    </xf>
    <xf numFmtId="0" fontId="27" fillId="0" borderId="11" xfId="33" applyFont="1" applyFill="1" applyBorder="1" applyAlignment="1">
      <alignment horizontal="left" vertical="center" wrapText="1"/>
      <protection/>
    </xf>
    <xf numFmtId="49" fontId="10" fillId="0" borderId="12"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49" fontId="23" fillId="0" borderId="12" xfId="0" applyNumberFormat="1" applyFont="1" applyFill="1" applyBorder="1" applyAlignment="1" applyProtection="1">
      <alignment horizontal="center" vertical="center" wrapText="1" shrinkToFit="1"/>
      <protection locked="0"/>
    </xf>
    <xf numFmtId="49" fontId="23" fillId="0" borderId="13"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wrapText="1" shrinkToFit="1"/>
      <protection locked="0"/>
    </xf>
    <xf numFmtId="0" fontId="23" fillId="0" borderId="12" xfId="0" applyNumberFormat="1" applyFont="1" applyFill="1" applyBorder="1" applyAlignment="1" applyProtection="1">
      <alignment horizontal="center" vertical="center" wrapText="1" shrinkToFit="1"/>
      <protection locked="0"/>
    </xf>
    <xf numFmtId="0" fontId="23" fillId="0" borderId="13" xfId="0" applyNumberFormat="1" applyFont="1" applyFill="1" applyBorder="1" applyAlignment="1" applyProtection="1">
      <alignment horizontal="center" vertical="center" wrapText="1" shrinkToFit="1"/>
      <protection locked="0"/>
    </xf>
    <xf numFmtId="0" fontId="23" fillId="0" borderId="11"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2" fontId="7" fillId="0" borderId="12"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2" fontId="7" fillId="0" borderId="11" xfId="0" applyNumberFormat="1" applyFont="1" applyFill="1" applyBorder="1" applyAlignment="1">
      <alignment horizontal="left" vertical="center" wrapText="1"/>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49" fontId="2" fillId="0" borderId="12" xfId="33" applyNumberFormat="1" applyFont="1" applyFill="1" applyBorder="1" applyAlignment="1">
      <alignment horizontal="center" vertical="center"/>
      <protection/>
    </xf>
    <xf numFmtId="49" fontId="2" fillId="0" borderId="13" xfId="33" applyNumberFormat="1" applyFont="1" applyFill="1" applyBorder="1" applyAlignment="1">
      <alignment horizontal="center" vertical="center"/>
      <protection/>
    </xf>
    <xf numFmtId="49" fontId="2" fillId="0" borderId="11" xfId="33" applyNumberFormat="1" applyFont="1" applyFill="1" applyBorder="1" applyAlignment="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173" fontId="23" fillId="0" borderId="12" xfId="0" applyNumberFormat="1" applyFont="1" applyFill="1" applyBorder="1" applyAlignment="1" applyProtection="1">
      <alignment horizontal="center" vertical="center" wrapText="1" shrinkToFit="1"/>
      <protection locked="0"/>
    </xf>
    <xf numFmtId="173" fontId="23" fillId="0" borderId="13" xfId="0" applyNumberFormat="1" applyFont="1" applyFill="1" applyBorder="1" applyAlignment="1" applyProtection="1">
      <alignment horizontal="center" vertical="center" wrapText="1" shrinkToFit="1"/>
      <protection locked="0"/>
    </xf>
    <xf numFmtId="173" fontId="23" fillId="0" borderId="11" xfId="0" applyNumberFormat="1" applyFont="1" applyFill="1" applyBorder="1" applyAlignment="1" applyProtection="1">
      <alignment horizontal="center" vertical="center" wrapText="1" shrinkToFit="1"/>
      <protection locked="0"/>
    </xf>
    <xf numFmtId="0" fontId="29" fillId="0" borderId="12" xfId="0" applyNumberFormat="1" applyFont="1" applyFill="1" applyBorder="1" applyAlignment="1" applyProtection="1">
      <alignment horizontal="left" vertical="center" wrapText="1" shrinkToFit="1"/>
      <protection locked="0"/>
    </xf>
    <xf numFmtId="0" fontId="29" fillId="0" borderId="13" xfId="0" applyNumberFormat="1" applyFont="1" applyFill="1" applyBorder="1" applyAlignment="1" applyProtection="1">
      <alignment horizontal="left" vertical="center" wrapText="1" shrinkToFit="1"/>
      <protection locked="0"/>
    </xf>
    <xf numFmtId="0" fontId="29" fillId="0" borderId="11" xfId="0" applyNumberFormat="1" applyFont="1" applyFill="1" applyBorder="1" applyAlignment="1" applyProtection="1">
      <alignment horizontal="left" vertical="center" wrapText="1" shrinkToFit="1"/>
      <protection locked="0"/>
    </xf>
    <xf numFmtId="49" fontId="4" fillId="0" borderId="12"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11" fillId="0" borderId="12"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49" fontId="7" fillId="0" borderId="12"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49" fontId="7" fillId="0" borderId="11" xfId="0" applyNumberFormat="1" applyFont="1" applyFill="1" applyBorder="1" applyAlignment="1" applyProtection="1">
      <alignment horizontal="center" vertical="center" wrapText="1" shrinkToFit="1"/>
      <protection locked="0"/>
    </xf>
    <xf numFmtId="0" fontId="29" fillId="0" borderId="12" xfId="0" applyNumberFormat="1" applyFont="1" applyFill="1" applyBorder="1" applyAlignment="1" applyProtection="1">
      <alignment horizontal="center" vertical="center" wrapText="1" shrinkToFit="1"/>
      <protection locked="0"/>
    </xf>
    <xf numFmtId="0" fontId="29" fillId="0" borderId="11"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left" vertical="center" wrapText="1" shrinkToFit="1"/>
      <protection locked="0"/>
    </xf>
    <xf numFmtId="0" fontId="0" fillId="0" borderId="11" xfId="0" applyFill="1" applyBorder="1" applyAlignment="1">
      <alignment/>
    </xf>
    <xf numFmtId="49" fontId="10" fillId="0" borderId="12" xfId="0" applyNumberFormat="1" applyFont="1" applyFill="1" applyBorder="1" applyAlignment="1" applyProtection="1">
      <alignment horizontal="center" vertical="center" wrapText="1" shrinkToFit="1"/>
      <protection locked="0"/>
    </xf>
    <xf numFmtId="49" fontId="10" fillId="0" borderId="13" xfId="0" applyNumberFormat="1" applyFont="1" applyFill="1" applyBorder="1" applyAlignment="1" applyProtection="1">
      <alignment horizontal="center" vertical="center" wrapText="1" shrinkToFit="1"/>
      <protection locked="0"/>
    </xf>
    <xf numFmtId="49" fontId="10" fillId="0" borderId="11" xfId="0" applyNumberFormat="1" applyFont="1" applyFill="1" applyBorder="1" applyAlignment="1" applyProtection="1">
      <alignment horizontal="center" vertical="center" wrapText="1" shrinkToFit="1"/>
      <protection locked="0"/>
    </xf>
    <xf numFmtId="2" fontId="23" fillId="0" borderId="12" xfId="0" applyNumberFormat="1" applyFont="1" applyFill="1" applyBorder="1" applyAlignment="1" applyProtection="1">
      <alignment horizontal="center" vertical="center" wrapText="1" shrinkToFit="1"/>
      <protection locked="0"/>
    </xf>
    <xf numFmtId="2" fontId="23" fillId="0" borderId="11" xfId="0" applyNumberFormat="1" applyFont="1" applyFill="1" applyBorder="1" applyAlignment="1" applyProtection="1">
      <alignment horizontal="center" vertical="center" wrapText="1" shrinkToFit="1"/>
      <protection locked="0"/>
    </xf>
    <xf numFmtId="0" fontId="1" fillId="0" borderId="12" xfId="0" applyNumberFormat="1" applyFont="1" applyFill="1" applyBorder="1" applyAlignment="1" applyProtection="1">
      <alignment horizontal="left" vertical="center" wrapText="1" shrinkToFit="1"/>
      <protection locked="0"/>
    </xf>
    <xf numFmtId="49" fontId="23" fillId="0" borderId="13"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wrapText="1" shrinkToFit="1"/>
      <protection locked="0"/>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shrinkToFit="1"/>
      <protection locked="0"/>
    </xf>
    <xf numFmtId="0" fontId="24" fillId="0" borderId="12" xfId="0" applyNumberFormat="1" applyFont="1" applyFill="1" applyBorder="1" applyAlignment="1" applyProtection="1">
      <alignment horizontal="center" vertical="center" wrapText="1" shrinkToFit="1"/>
      <protection locked="0"/>
    </xf>
    <xf numFmtId="0" fontId="24" fillId="0" borderId="11" xfId="0" applyNumberFormat="1" applyFont="1" applyFill="1" applyBorder="1" applyAlignment="1" applyProtection="1">
      <alignment horizontal="center" vertical="center" wrapText="1" shrinkToFit="1"/>
      <protection locked="0"/>
    </xf>
    <xf numFmtId="0" fontId="1" fillId="0" borderId="12" xfId="0" applyNumberFormat="1" applyFont="1" applyFill="1" applyBorder="1" applyAlignment="1" applyProtection="1">
      <alignment horizontal="left" vertical="center" wrapText="1" shrinkToFit="1"/>
      <protection locked="0"/>
    </xf>
    <xf numFmtId="0" fontId="24" fillId="0" borderId="13"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49" fontId="7" fillId="0" borderId="11"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10"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49" fontId="10" fillId="0" borderId="12"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center" vertical="center" wrapText="1"/>
      <protection/>
    </xf>
    <xf numFmtId="49" fontId="7" fillId="40" borderId="12" xfId="0" applyNumberFormat="1" applyFont="1" applyFill="1" applyBorder="1" applyAlignment="1" applyProtection="1">
      <alignment horizontal="center" vertical="center" wrapText="1" shrinkToFit="1"/>
      <protection locked="0"/>
    </xf>
    <xf numFmtId="49" fontId="7" fillId="40" borderId="13" xfId="0" applyNumberFormat="1" applyFont="1" applyFill="1" applyBorder="1" applyAlignment="1" applyProtection="1">
      <alignment horizontal="center" vertical="center" wrapText="1" shrinkToFit="1"/>
      <protection locked="0"/>
    </xf>
    <xf numFmtId="49" fontId="7" fillId="40" borderId="11" xfId="0" applyNumberFormat="1" applyFont="1" applyFill="1" applyBorder="1" applyAlignment="1" applyProtection="1">
      <alignment horizontal="center" vertical="center" wrapText="1" shrinkToFit="1"/>
      <protection locked="0"/>
    </xf>
    <xf numFmtId="0" fontId="4" fillId="0" borderId="12"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49" fontId="17" fillId="0" borderId="12" xfId="0" applyNumberFormat="1" applyFont="1" applyFill="1" applyBorder="1" applyAlignment="1" applyProtection="1">
      <alignment horizontal="center" vertical="center" wrapText="1"/>
      <protection/>
    </xf>
    <xf numFmtId="49" fontId="17" fillId="0" borderId="13" xfId="0" applyNumberFormat="1" applyFont="1" applyFill="1" applyBorder="1" applyAlignment="1" applyProtection="1">
      <alignment horizontal="center" vertical="center" wrapText="1"/>
      <protection/>
    </xf>
    <xf numFmtId="49" fontId="17"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shrinkToFit="1"/>
      <protection locked="0"/>
    </xf>
    <xf numFmtId="49" fontId="23" fillId="11" borderId="12" xfId="0" applyNumberFormat="1" applyFont="1" applyFill="1" applyBorder="1" applyAlignment="1" applyProtection="1">
      <alignment horizontal="center" vertical="center" wrapText="1" shrinkToFit="1"/>
      <protection locked="0"/>
    </xf>
    <xf numFmtId="49" fontId="23" fillId="11" borderId="11" xfId="0" applyNumberFormat="1" applyFont="1" applyFill="1" applyBorder="1" applyAlignment="1" applyProtection="1">
      <alignment horizontal="center" vertical="center" wrapText="1" shrinkToFit="1"/>
      <protection locked="0"/>
    </xf>
    <xf numFmtId="0" fontId="1" fillId="40" borderId="12" xfId="0" applyNumberFormat="1" applyFont="1" applyFill="1" applyBorder="1" applyAlignment="1" applyProtection="1">
      <alignment horizontal="center" vertical="center" wrapText="1" shrinkToFit="1"/>
      <protection locked="0"/>
    </xf>
    <xf numFmtId="0" fontId="1" fillId="40" borderId="13"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7" fillId="11" borderId="12" xfId="0" applyNumberFormat="1" applyFont="1" applyFill="1" applyBorder="1" applyAlignment="1" applyProtection="1">
      <alignment horizontal="center" vertical="center" wrapText="1"/>
      <protection/>
    </xf>
    <xf numFmtId="0" fontId="7" fillId="11" borderId="11" xfId="0" applyNumberFormat="1" applyFont="1" applyFill="1" applyBorder="1" applyAlignment="1" applyProtection="1">
      <alignment horizontal="center" vertical="center" wrapText="1"/>
      <protection/>
    </xf>
    <xf numFmtId="0" fontId="7" fillId="11" borderId="12" xfId="0" applyNumberFormat="1" applyFont="1" applyFill="1" applyBorder="1" applyAlignment="1" applyProtection="1">
      <alignment horizontal="left" vertical="center" wrapText="1"/>
      <protection/>
    </xf>
    <xf numFmtId="0" fontId="7" fillId="11" borderId="11" xfId="0" applyNumberFormat="1" applyFont="1" applyFill="1" applyBorder="1" applyAlignment="1" applyProtection="1">
      <alignment horizontal="left" vertical="center" wrapText="1"/>
      <protection/>
    </xf>
    <xf numFmtId="0" fontId="11" fillId="11" borderId="12" xfId="0" applyNumberFormat="1" applyFont="1" applyFill="1" applyBorder="1" applyAlignment="1" applyProtection="1">
      <alignment horizontal="center" vertical="center" wrapText="1"/>
      <protection/>
    </xf>
    <xf numFmtId="0" fontId="11" fillId="11" borderId="11" xfId="0" applyNumberFormat="1" applyFont="1" applyFill="1" applyBorder="1" applyAlignment="1" applyProtection="1">
      <alignment horizontal="center" vertical="center" wrapText="1"/>
      <protection/>
    </xf>
    <xf numFmtId="49" fontId="7" fillId="11" borderId="12" xfId="0" applyNumberFormat="1" applyFont="1" applyFill="1" applyBorder="1" applyAlignment="1" applyProtection="1">
      <alignment horizontal="center" vertical="center" wrapText="1" shrinkToFit="1"/>
      <protection locked="0"/>
    </xf>
    <xf numFmtId="49" fontId="7" fillId="11" borderId="11" xfId="0" applyNumberFormat="1" applyFont="1" applyFill="1" applyBorder="1" applyAlignment="1" applyProtection="1">
      <alignment horizontal="center" vertical="center" wrapText="1" shrinkToFit="1"/>
      <protection locked="0"/>
    </xf>
    <xf numFmtId="173" fontId="23" fillId="11" borderId="12" xfId="0" applyNumberFormat="1" applyFont="1" applyFill="1" applyBorder="1" applyAlignment="1" applyProtection="1">
      <alignment horizontal="center" vertical="center" wrapText="1" shrinkToFit="1"/>
      <protection locked="0"/>
    </xf>
    <xf numFmtId="173" fontId="23" fillId="11" borderId="11" xfId="0" applyNumberFormat="1" applyFont="1" applyFill="1" applyBorder="1" applyAlignment="1" applyProtection="1">
      <alignment horizontal="center" vertical="center" wrapText="1" shrinkToFit="1"/>
      <protection locked="0"/>
    </xf>
    <xf numFmtId="0" fontId="23" fillId="11" borderId="12" xfId="0" applyNumberFormat="1" applyFont="1" applyFill="1" applyBorder="1" applyAlignment="1" applyProtection="1">
      <alignment horizontal="center" vertical="center" wrapText="1" shrinkToFit="1"/>
      <protection locked="0"/>
    </xf>
    <xf numFmtId="0" fontId="23" fillId="11" borderId="11" xfId="0" applyNumberFormat="1" applyFont="1" applyFill="1" applyBorder="1" applyAlignment="1" applyProtection="1">
      <alignment horizontal="center" vertical="center" wrapText="1" shrinkToFit="1"/>
      <protection locked="0"/>
    </xf>
    <xf numFmtId="49" fontId="23" fillId="0" borderId="19" xfId="0" applyNumberFormat="1" applyFont="1" applyFill="1" applyBorder="1" applyAlignment="1" applyProtection="1">
      <alignment horizontal="center" vertical="center" wrapText="1" shrinkToFit="1"/>
      <protection locked="0"/>
    </xf>
    <xf numFmtId="49" fontId="23" fillId="0" borderId="24" xfId="0" applyNumberFormat="1" applyFont="1" applyFill="1" applyBorder="1" applyAlignment="1" applyProtection="1">
      <alignment horizontal="center" vertical="center" wrapText="1" shrinkToFit="1"/>
      <protection locked="0"/>
    </xf>
    <xf numFmtId="49" fontId="23" fillId="0" borderId="22" xfId="0" applyNumberFormat="1" applyFont="1" applyFill="1" applyBorder="1" applyAlignment="1" applyProtection="1">
      <alignment horizontal="center" vertical="center" wrapText="1" shrinkToFit="1"/>
      <protection locked="0"/>
    </xf>
    <xf numFmtId="49" fontId="23" fillId="11" borderId="12" xfId="0" applyNumberFormat="1" applyFont="1" applyFill="1" applyBorder="1" applyAlignment="1" applyProtection="1">
      <alignment horizontal="center" vertical="center" wrapText="1" shrinkToFit="1"/>
      <protection locked="0"/>
    </xf>
    <xf numFmtId="173" fontId="23" fillId="0" borderId="12" xfId="0" applyNumberFormat="1" applyFont="1" applyFill="1" applyBorder="1" applyAlignment="1" applyProtection="1">
      <alignment horizontal="center" vertical="center" wrapText="1" shrinkToFit="1"/>
      <protection locked="0"/>
    </xf>
    <xf numFmtId="173" fontId="23" fillId="0" borderId="11" xfId="0" applyNumberFormat="1" applyFont="1" applyFill="1" applyBorder="1" applyAlignment="1" applyProtection="1">
      <alignment horizontal="center" vertical="center" wrapText="1" shrinkToFit="1"/>
      <protection locked="0"/>
    </xf>
    <xf numFmtId="0" fontId="1" fillId="0" borderId="12"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center" wrapText="1" shrinkToFit="1"/>
      <protection locked="0"/>
    </xf>
    <xf numFmtId="49" fontId="23" fillId="0" borderId="12"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left" vertical="center" wrapText="1"/>
      <protection/>
    </xf>
    <xf numFmtId="49" fontId="7" fillId="0" borderId="13"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left" vertical="center" wrapText="1"/>
      <protection/>
    </xf>
    <xf numFmtId="171" fontId="7" fillId="0" borderId="12" xfId="0" applyNumberFormat="1" applyFont="1" applyFill="1" applyBorder="1" applyAlignment="1" applyProtection="1">
      <alignment horizontal="center" vertical="center" wrapText="1" shrinkToFit="1"/>
      <protection locked="0"/>
    </xf>
    <xf numFmtId="171" fontId="7" fillId="0" borderId="13" xfId="0" applyNumberFormat="1" applyFont="1" applyFill="1" applyBorder="1" applyAlignment="1" applyProtection="1">
      <alignment horizontal="center" vertical="center" wrapText="1" shrinkToFit="1"/>
      <protection locked="0"/>
    </xf>
    <xf numFmtId="171" fontId="7" fillId="0" borderId="11" xfId="0" applyNumberFormat="1" applyFont="1" applyFill="1" applyBorder="1" applyAlignment="1" applyProtection="1">
      <alignment horizontal="center" vertical="center" wrapText="1" shrinkToFit="1"/>
      <protection locked="0"/>
    </xf>
    <xf numFmtId="0" fontId="2" fillId="0" borderId="12" xfId="33" applyFont="1" applyFill="1" applyBorder="1" applyAlignment="1">
      <alignment horizontal="left" vertical="center" wrapText="1"/>
      <protection/>
    </xf>
    <xf numFmtId="0" fontId="2" fillId="0" borderId="13" xfId="33" applyFont="1" applyFill="1" applyBorder="1" applyAlignment="1">
      <alignment horizontal="left" vertical="center" wrapText="1"/>
      <protection/>
    </xf>
    <xf numFmtId="0" fontId="2" fillId="0" borderId="11" xfId="33" applyFont="1" applyFill="1" applyBorder="1" applyAlignment="1">
      <alignment horizontal="left" vertical="center" wrapText="1"/>
      <protection/>
    </xf>
    <xf numFmtId="49" fontId="2" fillId="0" borderId="12" xfId="43" applyNumberFormat="1" applyFont="1" applyFill="1" applyBorder="1" applyAlignment="1" applyProtection="1">
      <alignment horizontal="center" vertical="center" wrapText="1"/>
      <protection/>
    </xf>
    <xf numFmtId="49" fontId="2" fillId="0" borderId="13" xfId="43" applyNumberFormat="1" applyFont="1" applyFill="1" applyBorder="1" applyAlignment="1" applyProtection="1">
      <alignment horizontal="center" vertical="center" wrapText="1"/>
      <protection/>
    </xf>
    <xf numFmtId="49" fontId="2" fillId="0" borderId="11" xfId="43" applyNumberFormat="1" applyFont="1" applyFill="1" applyBorder="1" applyAlignment="1" applyProtection="1">
      <alignment horizontal="center" vertical="center" wrapText="1"/>
      <protection/>
    </xf>
    <xf numFmtId="0" fontId="27" fillId="0" borderId="12" xfId="0" applyFont="1" applyFill="1" applyBorder="1" applyAlignment="1">
      <alignment horizontal="left" vertical="center" wrapText="1" shrinkToFit="1"/>
    </xf>
    <xf numFmtId="0" fontId="27" fillId="0" borderId="13" xfId="0" applyFont="1" applyFill="1" applyBorder="1" applyAlignment="1">
      <alignment horizontal="left" vertical="center" wrapText="1" shrinkToFit="1"/>
    </xf>
    <xf numFmtId="0" fontId="27" fillId="0" borderId="11" xfId="0" applyFont="1" applyFill="1" applyBorder="1" applyAlignment="1">
      <alignment horizontal="left" vertical="center" wrapText="1" shrinkToFit="1"/>
    </xf>
    <xf numFmtId="0" fontId="1" fillId="0" borderId="13" xfId="0" applyNumberFormat="1" applyFont="1" applyFill="1" applyBorder="1" applyAlignment="1" applyProtection="1">
      <alignment horizontal="left" vertical="center" wrapText="1" shrinkToFit="1"/>
      <protection locked="0"/>
    </xf>
    <xf numFmtId="0" fontId="1" fillId="0" borderId="11" xfId="0" applyNumberFormat="1" applyFont="1" applyFill="1" applyBorder="1" applyAlignment="1" applyProtection="1">
      <alignment horizontal="left" vertical="center" wrapText="1" shrinkToFit="1"/>
      <protection locked="0"/>
    </xf>
    <xf numFmtId="0" fontId="1" fillId="0" borderId="12"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center" vertical="center" wrapText="1" shrinkToFit="1"/>
      <protection locked="0"/>
    </xf>
    <xf numFmtId="173" fontId="23" fillId="0" borderId="10"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shrinkToFit="1"/>
      <protection locked="0"/>
    </xf>
    <xf numFmtId="0" fontId="10" fillId="0" borderId="13"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left" vertical="center" wrapText="1" shrinkToFit="1"/>
      <protection locked="0"/>
    </xf>
    <xf numFmtId="0" fontId="25" fillId="0" borderId="12" xfId="0" applyFont="1" applyFill="1" applyBorder="1" applyAlignment="1">
      <alignment horizontal="center"/>
    </xf>
    <xf numFmtId="0" fontId="25" fillId="0" borderId="11" xfId="0" applyFont="1" applyFill="1" applyBorder="1" applyAlignment="1">
      <alignment horizontal="center"/>
    </xf>
    <xf numFmtId="173" fontId="25" fillId="0" borderId="12" xfId="0" applyNumberFormat="1" applyFont="1" applyFill="1" applyBorder="1" applyAlignment="1">
      <alignment horizontal="center" vertical="center"/>
    </xf>
    <xf numFmtId="173" fontId="25" fillId="0" borderId="11" xfId="0" applyNumberFormat="1" applyFont="1" applyFill="1" applyBorder="1" applyAlignment="1">
      <alignment horizontal="center" vertical="center"/>
    </xf>
    <xf numFmtId="49" fontId="2" fillId="0" borderId="12" xfId="43" applyNumberFormat="1" applyFont="1" applyFill="1" applyBorder="1" applyAlignment="1" applyProtection="1">
      <alignment horizontal="left" vertical="center" wrapText="1"/>
      <protection/>
    </xf>
    <xf numFmtId="49" fontId="2" fillId="0" borderId="13" xfId="43" applyNumberFormat="1" applyFont="1" applyFill="1" applyBorder="1" applyAlignment="1" applyProtection="1">
      <alignment horizontal="left" vertical="center" wrapText="1"/>
      <protection/>
    </xf>
    <xf numFmtId="49" fontId="2" fillId="0" borderId="11" xfId="43"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left" vertical="top" wrapText="1" shrinkToFit="1"/>
      <protection locked="0"/>
    </xf>
    <xf numFmtId="0" fontId="1" fillId="0" borderId="11" xfId="0" applyNumberFormat="1" applyFont="1" applyFill="1" applyBorder="1" applyAlignment="1" applyProtection="1">
      <alignment horizontal="left" vertical="top" wrapText="1" shrinkToFit="1"/>
      <protection locked="0"/>
    </xf>
    <xf numFmtId="0" fontId="27" fillId="0"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173" fontId="23" fillId="40" borderId="12" xfId="0" applyNumberFormat="1" applyFont="1" applyFill="1" applyBorder="1" applyAlignment="1" applyProtection="1">
      <alignment horizontal="center" vertical="center" wrapText="1" shrinkToFit="1"/>
      <protection locked="0"/>
    </xf>
    <xf numFmtId="173" fontId="23" fillId="40" borderId="11" xfId="0" applyNumberFormat="1" applyFont="1" applyFill="1" applyBorder="1" applyAlignment="1" applyProtection="1">
      <alignment horizontal="center" vertical="center" wrapText="1" shrinkToFit="1"/>
      <protection locked="0"/>
    </xf>
    <xf numFmtId="0" fontId="2" fillId="40" borderId="12" xfId="33" applyFill="1" applyBorder="1" applyAlignment="1">
      <alignment horizontal="center"/>
      <protection/>
    </xf>
    <xf numFmtId="0" fontId="2" fillId="40" borderId="11" xfId="33" applyFill="1" applyBorder="1" applyAlignment="1">
      <alignment horizontal="center"/>
      <protection/>
    </xf>
    <xf numFmtId="0" fontId="10" fillId="0" borderId="12" xfId="0" applyNumberFormat="1" applyFont="1" applyFill="1" applyBorder="1" applyAlignment="1" applyProtection="1">
      <alignment horizontal="center" vertical="center" wrapText="1" shrinkToFit="1"/>
      <protection locked="0"/>
    </xf>
    <xf numFmtId="0" fontId="10" fillId="0" borderId="13" xfId="0" applyNumberFormat="1" applyFont="1" applyFill="1" applyBorder="1" applyAlignment="1" applyProtection="1">
      <alignment horizontal="center" vertical="center" wrapText="1" shrinkToFit="1"/>
      <protection locked="0"/>
    </xf>
    <xf numFmtId="0" fontId="10" fillId="0" borderId="11" xfId="0" applyNumberFormat="1" applyFont="1" applyFill="1" applyBorder="1" applyAlignment="1" applyProtection="1">
      <alignment horizontal="center" vertical="center" wrapText="1" shrinkToFit="1"/>
      <protection locked="0"/>
    </xf>
    <xf numFmtId="173" fontId="23" fillId="40" borderId="13" xfId="0" applyNumberFormat="1" applyFont="1" applyFill="1" applyBorder="1" applyAlignment="1" applyProtection="1">
      <alignment horizontal="center" vertical="center" wrapText="1" shrinkToFit="1"/>
      <protection locked="0"/>
    </xf>
    <xf numFmtId="0" fontId="23" fillId="40" borderId="12" xfId="0" applyNumberFormat="1" applyFont="1" applyFill="1" applyBorder="1" applyAlignment="1" applyProtection="1">
      <alignment horizontal="center" vertical="center" wrapText="1" shrinkToFit="1"/>
      <protection locked="0"/>
    </xf>
    <xf numFmtId="0" fontId="23" fillId="40" borderId="13" xfId="0" applyNumberFormat="1" applyFont="1" applyFill="1" applyBorder="1" applyAlignment="1" applyProtection="1">
      <alignment horizontal="center" vertical="center" wrapText="1" shrinkToFit="1"/>
      <protection locked="0"/>
    </xf>
    <xf numFmtId="0" fontId="23" fillId="40" borderId="11" xfId="0" applyNumberFormat="1" applyFont="1" applyFill="1" applyBorder="1" applyAlignment="1" applyProtection="1">
      <alignment horizontal="center" vertical="center" wrapText="1" shrinkToFit="1"/>
      <protection locked="0"/>
    </xf>
    <xf numFmtId="173" fontId="23" fillId="0" borderId="17" xfId="0" applyNumberFormat="1" applyFont="1" applyFill="1" applyBorder="1" applyAlignment="1" applyProtection="1">
      <alignment horizontal="center" vertical="center" wrapText="1" shrinkToFit="1"/>
      <protection locked="0"/>
    </xf>
    <xf numFmtId="173" fontId="23" fillId="0" borderId="23" xfId="0" applyNumberFormat="1" applyFont="1" applyFill="1" applyBorder="1" applyAlignment="1" applyProtection="1">
      <alignment horizontal="center" vertical="center" wrapText="1" shrinkToFit="1"/>
      <protection locked="0"/>
    </xf>
    <xf numFmtId="173" fontId="23" fillId="0" borderId="18" xfId="0" applyNumberFormat="1" applyFont="1" applyFill="1" applyBorder="1" applyAlignment="1" applyProtection="1">
      <alignment horizontal="center" vertical="center" wrapText="1" shrinkToFit="1"/>
      <protection locked="0"/>
    </xf>
    <xf numFmtId="0" fontId="23" fillId="0" borderId="24" xfId="0" applyNumberFormat="1" applyFont="1" applyFill="1" applyBorder="1" applyAlignment="1" applyProtection="1">
      <alignment horizontal="center" vertical="center" wrapText="1" shrinkToFit="1"/>
      <protection locked="0"/>
    </xf>
    <xf numFmtId="0" fontId="23" fillId="0" borderId="22" xfId="0" applyNumberFormat="1" applyFont="1" applyFill="1" applyBorder="1" applyAlignment="1" applyProtection="1">
      <alignment horizontal="center" vertical="center" wrapText="1" shrinkToFit="1"/>
      <protection locked="0"/>
    </xf>
    <xf numFmtId="49" fontId="23" fillId="0" borderId="22"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left" vertical="center" wrapText="1" shrinkToFit="1"/>
      <protection locked="0"/>
    </xf>
    <xf numFmtId="0" fontId="7" fillId="0" borderId="11" xfId="0" applyNumberFormat="1" applyFont="1" applyFill="1" applyBorder="1" applyAlignment="1" applyProtection="1">
      <alignment horizontal="center" vertical="center" wrapText="1"/>
      <protection/>
    </xf>
    <xf numFmtId="49" fontId="10" fillId="0" borderId="12" xfId="0" applyNumberFormat="1" applyFont="1" applyFill="1" applyBorder="1" applyAlignment="1" applyProtection="1">
      <alignment horizontal="center" vertical="center" wrapText="1" shrinkToFit="1"/>
      <protection locked="0"/>
    </xf>
    <xf numFmtId="49" fontId="10" fillId="0" borderId="11" xfId="0" applyNumberFormat="1" applyFont="1" applyFill="1" applyBorder="1" applyAlignment="1" applyProtection="1">
      <alignment horizontal="center" vertical="center" wrapText="1" shrinkToFit="1"/>
      <protection locked="0"/>
    </xf>
    <xf numFmtId="0" fontId="11" fillId="40" borderId="12" xfId="0" applyNumberFormat="1" applyFont="1" applyFill="1" applyBorder="1" applyAlignment="1" applyProtection="1">
      <alignment horizontal="left" vertical="center" wrapText="1"/>
      <protection/>
    </xf>
    <xf numFmtId="0" fontId="11" fillId="40" borderId="13" xfId="0" applyNumberFormat="1" applyFont="1" applyFill="1" applyBorder="1" applyAlignment="1" applyProtection="1">
      <alignment horizontal="left" vertical="center" wrapText="1"/>
      <protection/>
    </xf>
    <xf numFmtId="0" fontId="11" fillId="40" borderId="11" xfId="0" applyNumberFormat="1" applyFont="1" applyFill="1" applyBorder="1" applyAlignment="1" applyProtection="1">
      <alignment horizontal="left" vertical="center" wrapText="1"/>
      <protection/>
    </xf>
    <xf numFmtId="0" fontId="7" fillId="40" borderId="12" xfId="0" applyNumberFormat="1" applyFont="1" applyFill="1" applyBorder="1" applyAlignment="1" applyProtection="1">
      <alignment horizontal="center" vertical="center" wrapText="1"/>
      <protection/>
    </xf>
    <xf numFmtId="0" fontId="7" fillId="40" borderId="13" xfId="0" applyNumberFormat="1" applyFont="1" applyFill="1" applyBorder="1" applyAlignment="1" applyProtection="1">
      <alignment horizontal="center" vertical="center" wrapText="1"/>
      <protection/>
    </xf>
    <xf numFmtId="0" fontId="7" fillId="40" borderId="11"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left" vertical="center" wrapText="1"/>
      <protection/>
    </xf>
    <xf numFmtId="0" fontId="29" fillId="0" borderId="13" xfId="0" applyNumberFormat="1" applyFont="1" applyFill="1" applyBorder="1" applyAlignment="1" applyProtection="1">
      <alignment horizontal="left" vertical="center" wrapText="1"/>
      <protection/>
    </xf>
    <xf numFmtId="0" fontId="29" fillId="0" borderId="11" xfId="0" applyNumberFormat="1" applyFont="1" applyFill="1" applyBorder="1" applyAlignment="1" applyProtection="1">
      <alignment horizontal="left" vertical="center" wrapText="1"/>
      <protection/>
    </xf>
    <xf numFmtId="0" fontId="7" fillId="40" borderId="12" xfId="0" applyNumberFormat="1" applyFont="1" applyFill="1" applyBorder="1" applyAlignment="1" applyProtection="1">
      <alignment horizontal="left" vertical="center" wrapText="1"/>
      <protection/>
    </xf>
    <xf numFmtId="0" fontId="7" fillId="40" borderId="13" xfId="0" applyNumberFormat="1" applyFont="1" applyFill="1" applyBorder="1" applyAlignment="1" applyProtection="1">
      <alignment horizontal="left" vertical="center" wrapText="1"/>
      <protection/>
    </xf>
    <xf numFmtId="0" fontId="7" fillId="40" borderId="11" xfId="0" applyNumberFormat="1" applyFont="1" applyFill="1" applyBorder="1" applyAlignment="1" applyProtection="1">
      <alignment horizontal="left" vertical="center" wrapText="1"/>
      <protection/>
    </xf>
    <xf numFmtId="0" fontId="7" fillId="41" borderId="12" xfId="0" applyNumberFormat="1" applyFont="1" applyFill="1" applyBorder="1" applyAlignment="1" applyProtection="1">
      <alignment horizontal="left" vertical="center" wrapText="1"/>
      <protection/>
    </xf>
    <xf numFmtId="0" fontId="7" fillId="41" borderId="13" xfId="0" applyNumberFormat="1" applyFont="1" applyFill="1" applyBorder="1" applyAlignment="1" applyProtection="1">
      <alignment horizontal="left" vertical="center" wrapText="1"/>
      <protection/>
    </xf>
    <xf numFmtId="0" fontId="7" fillId="41" borderId="11" xfId="0" applyNumberFormat="1" applyFont="1" applyFill="1" applyBorder="1" applyAlignment="1" applyProtection="1">
      <alignment horizontal="left" vertical="center" wrapText="1"/>
      <protection/>
    </xf>
    <xf numFmtId="0" fontId="7" fillId="41" borderId="12" xfId="0" applyNumberFormat="1" applyFont="1" applyFill="1" applyBorder="1" applyAlignment="1" applyProtection="1">
      <alignment horizontal="left" vertical="center" wrapText="1"/>
      <protection/>
    </xf>
    <xf numFmtId="0" fontId="7" fillId="41" borderId="13" xfId="0" applyNumberFormat="1" applyFont="1" applyFill="1" applyBorder="1" applyAlignment="1" applyProtection="1">
      <alignment horizontal="left" vertical="center" wrapText="1"/>
      <protection/>
    </xf>
    <xf numFmtId="0" fontId="7" fillId="41" borderId="11" xfId="0" applyNumberFormat="1" applyFont="1" applyFill="1" applyBorder="1" applyAlignment="1" applyProtection="1">
      <alignment horizontal="left" vertical="center" wrapText="1"/>
      <protection/>
    </xf>
    <xf numFmtId="0" fontId="11" fillId="41" borderId="12" xfId="0" applyNumberFormat="1" applyFont="1" applyFill="1" applyBorder="1" applyAlignment="1" applyProtection="1">
      <alignment horizontal="left" vertical="center" wrapText="1"/>
      <protection/>
    </xf>
    <xf numFmtId="0" fontId="11" fillId="41" borderId="13" xfId="0" applyNumberFormat="1" applyFont="1" applyFill="1" applyBorder="1" applyAlignment="1" applyProtection="1">
      <alignment horizontal="left" vertical="center" wrapText="1"/>
      <protection/>
    </xf>
    <xf numFmtId="0" fontId="11" fillId="41" borderId="11"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left" vertical="top"/>
      <protection/>
    </xf>
    <xf numFmtId="173" fontId="17" fillId="0" borderId="10" xfId="0" applyNumberFormat="1" applyFont="1" applyFill="1" applyBorder="1" applyAlignment="1" applyProtection="1">
      <alignment horizontal="left" vertical="center" wrapText="1"/>
      <protection/>
    </xf>
    <xf numFmtId="173" fontId="17" fillId="0" borderId="10" xfId="0" applyNumberFormat="1" applyFont="1" applyFill="1" applyBorder="1" applyAlignment="1" applyProtection="1">
      <alignment horizontal="left" vertical="center" wrapText="1"/>
      <protection/>
    </xf>
    <xf numFmtId="173" fontId="17" fillId="0" borderId="20" xfId="0" applyNumberFormat="1" applyFont="1" applyFill="1" applyBorder="1" applyAlignment="1" applyProtection="1">
      <alignment horizontal="left" vertical="center" wrapText="1"/>
      <protection/>
    </xf>
    <xf numFmtId="173" fontId="17" fillId="0" borderId="16" xfId="0"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center" vertical="center" wrapText="1"/>
      <protection/>
    </xf>
    <xf numFmtId="0" fontId="1" fillId="40" borderId="12" xfId="0" applyNumberFormat="1" applyFont="1" applyFill="1" applyBorder="1" applyAlignment="1" applyProtection="1">
      <alignment horizontal="left" vertical="center" wrapText="1" shrinkToFit="1"/>
      <protection locked="0"/>
    </xf>
    <xf numFmtId="0" fontId="1" fillId="40" borderId="13" xfId="0" applyNumberFormat="1" applyFont="1" applyFill="1" applyBorder="1" applyAlignment="1" applyProtection="1">
      <alignment horizontal="left" vertical="center" wrapText="1" shrinkToFit="1"/>
      <protection locked="0"/>
    </xf>
    <xf numFmtId="0" fontId="1" fillId="40" borderId="11" xfId="0" applyNumberFormat="1" applyFont="1" applyFill="1" applyBorder="1" applyAlignment="1" applyProtection="1">
      <alignment horizontal="left" vertical="center" wrapText="1" shrinkToFit="1"/>
      <protection locked="0"/>
    </xf>
    <xf numFmtId="0" fontId="1" fillId="40" borderId="12" xfId="0" applyNumberFormat="1" applyFont="1" applyFill="1" applyBorder="1" applyAlignment="1" applyProtection="1">
      <alignment horizontal="left" vertical="center" wrapText="1" shrinkToFit="1"/>
      <protection locked="0"/>
    </xf>
    <xf numFmtId="0" fontId="1" fillId="40" borderId="13" xfId="0" applyNumberFormat="1" applyFont="1" applyFill="1" applyBorder="1" applyAlignment="1" applyProtection="1">
      <alignment horizontal="left" vertical="center" wrapText="1" shrinkToFit="1"/>
      <protection locked="0"/>
    </xf>
    <xf numFmtId="0" fontId="1" fillId="40" borderId="11" xfId="0" applyNumberFormat="1" applyFont="1" applyFill="1" applyBorder="1" applyAlignment="1" applyProtection="1">
      <alignment horizontal="left" vertical="center" wrapText="1" shrinkToFit="1"/>
      <protection locked="0"/>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center" wrapText="1"/>
      <protection/>
    </xf>
    <xf numFmtId="173" fontId="17" fillId="0" borderId="20" xfId="0" applyNumberFormat="1" applyFont="1" applyFill="1" applyBorder="1" applyAlignment="1" applyProtection="1">
      <alignment vertical="justify" wrapText="1"/>
      <protection/>
    </xf>
    <xf numFmtId="173" fontId="17" fillId="0" borderId="16" xfId="0" applyNumberFormat="1" applyFont="1" applyFill="1" applyBorder="1" applyAlignment="1" applyProtection="1">
      <alignment vertical="justify" wrapText="1"/>
      <protection/>
    </xf>
    <xf numFmtId="0" fontId="17" fillId="0" borderId="10" xfId="0" applyNumberFormat="1" applyFont="1" applyFill="1" applyBorder="1" applyAlignment="1" applyProtection="1">
      <alignment horizontal="left" vertical="center" wrapText="1"/>
      <protection/>
    </xf>
    <xf numFmtId="0" fontId="17" fillId="0" borderId="12"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left" vertical="center" wrapText="1" shrinkToFit="1"/>
      <protection locked="0"/>
    </xf>
    <xf numFmtId="0" fontId="1" fillId="0" borderId="21"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center" wrapText="1"/>
      <protection/>
    </xf>
    <xf numFmtId="49" fontId="7" fillId="0" borderId="12"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2" fontId="7" fillId="0" borderId="12"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shrinkToFit="1"/>
      <protection locked="0"/>
    </xf>
    <xf numFmtId="0" fontId="0" fillId="0" borderId="11" xfId="0" applyFill="1" applyBorder="1" applyAlignment="1">
      <alignment horizontal="center"/>
    </xf>
    <xf numFmtId="0" fontId="0" fillId="0" borderId="12" xfId="0" applyFill="1" applyBorder="1" applyAlignment="1">
      <alignment horizontal="left"/>
    </xf>
    <xf numFmtId="0" fontId="0" fillId="0" borderId="11" xfId="0" applyFill="1" applyBorder="1" applyAlignment="1">
      <alignment horizontal="left"/>
    </xf>
    <xf numFmtId="0" fontId="25" fillId="0" borderId="11" xfId="0" applyFont="1" applyFill="1" applyBorder="1" applyAlignment="1">
      <alignment/>
    </xf>
    <xf numFmtId="173" fontId="25" fillId="0" borderId="11" xfId="0" applyNumberFormat="1" applyFont="1" applyFill="1" applyBorder="1" applyAlignment="1">
      <alignment/>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173" fontId="23" fillId="0" borderId="12" xfId="0" applyNumberFormat="1" applyFont="1" applyFill="1" applyBorder="1" applyAlignment="1" applyProtection="1">
      <alignment horizontal="center" vertical="center" wrapText="1"/>
      <protection/>
    </xf>
    <xf numFmtId="173" fontId="23" fillId="0" borderId="13" xfId="0" applyNumberFormat="1" applyFont="1" applyFill="1" applyBorder="1" applyAlignment="1" applyProtection="1">
      <alignment horizontal="center" vertical="center" wrapText="1"/>
      <protection/>
    </xf>
    <xf numFmtId="173" fontId="23" fillId="0" borderId="11" xfId="0" applyNumberFormat="1" applyFont="1" applyFill="1" applyBorder="1" applyAlignment="1" applyProtection="1">
      <alignment horizontal="center" vertical="center" wrapText="1"/>
      <protection/>
    </xf>
    <xf numFmtId="0" fontId="25" fillId="0" borderId="12" xfId="0" applyFont="1" applyFill="1" applyBorder="1" applyAlignment="1">
      <alignment horizontal="center" vertical="center"/>
    </xf>
    <xf numFmtId="0" fontId="25" fillId="0" borderId="11" xfId="0" applyFont="1" applyFill="1" applyBorder="1" applyAlignment="1">
      <alignment horizontal="center" vertical="center"/>
    </xf>
    <xf numFmtId="0" fontId="24" fillId="0" borderId="12"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49" fontId="0" fillId="0" borderId="12"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23" fillId="0" borderId="12" xfId="0" applyNumberFormat="1" applyFont="1" applyFill="1" applyBorder="1" applyAlignment="1" applyProtection="1">
      <alignment horizontal="center" vertical="center" wrapText="1" shrinkToFit="1"/>
      <protection locked="0"/>
    </xf>
    <xf numFmtId="0" fontId="23" fillId="0" borderId="11" xfId="0" applyNumberFormat="1" applyFont="1" applyFill="1" applyBorder="1" applyAlignment="1" applyProtection="1">
      <alignment horizontal="center" vertical="center" wrapText="1" shrinkToFit="1"/>
      <protection locked="0"/>
    </xf>
    <xf numFmtId="0" fontId="1" fillId="0" borderId="14" xfId="0" applyNumberFormat="1" applyFont="1" applyFill="1" applyBorder="1" applyAlignment="1" applyProtection="1">
      <alignment horizontal="center" vertical="top" wrapText="1"/>
      <protection/>
    </xf>
    <xf numFmtId="2" fontId="23" fillId="0" borderId="10" xfId="0" applyNumberFormat="1" applyFont="1" applyFill="1" applyBorder="1" applyAlignment="1" applyProtection="1">
      <alignment horizontal="center" vertical="center" wrapText="1" shrinkToFit="1"/>
      <protection locked="0"/>
    </xf>
    <xf numFmtId="49" fontId="32" fillId="0" borderId="12" xfId="43" applyNumberFormat="1" applyFont="1" applyFill="1" applyBorder="1" applyAlignment="1" applyProtection="1">
      <alignment horizontal="center" vertical="center" wrapText="1"/>
      <protection/>
    </xf>
    <xf numFmtId="49" fontId="32" fillId="0" borderId="13" xfId="43" applyNumberFormat="1" applyFont="1" applyFill="1" applyBorder="1" applyAlignment="1" applyProtection="1">
      <alignment horizontal="center" vertical="center" wrapText="1"/>
      <protection/>
    </xf>
    <xf numFmtId="49" fontId="32" fillId="0" borderId="11" xfId="43"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left"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14" fontId="6" fillId="0" borderId="12" xfId="0" applyNumberFormat="1" applyFont="1" applyFill="1" applyBorder="1" applyAlignment="1" applyProtection="1">
      <alignment horizontal="center" vertical="center" wrapText="1" shrinkToFit="1"/>
      <protection locked="0"/>
    </xf>
    <xf numFmtId="14" fontId="6" fillId="0" borderId="11" xfId="0" applyNumberFormat="1" applyFont="1" applyFill="1" applyBorder="1" applyAlignment="1" applyProtection="1">
      <alignment horizontal="center" vertical="center" wrapText="1" shrinkToFit="1"/>
      <protection locked="0"/>
    </xf>
    <xf numFmtId="49" fontId="1" fillId="40" borderId="12" xfId="0" applyNumberFormat="1" applyFont="1" applyFill="1" applyBorder="1" applyAlignment="1" applyProtection="1">
      <alignment horizontal="left" vertical="center" wrapText="1" shrinkToFit="1"/>
      <protection locked="0"/>
    </xf>
    <xf numFmtId="49" fontId="1" fillId="40" borderId="13" xfId="0" applyNumberFormat="1" applyFont="1" applyFill="1" applyBorder="1" applyAlignment="1" applyProtection="1">
      <alignment horizontal="left" vertical="center" wrapText="1" shrinkToFit="1"/>
      <protection locked="0"/>
    </xf>
    <xf numFmtId="49" fontId="1" fillId="40" borderId="11" xfId="0" applyNumberFormat="1" applyFont="1" applyFill="1" applyBorder="1" applyAlignment="1" applyProtection="1">
      <alignment horizontal="left" vertical="center" wrapText="1" shrinkToFit="1"/>
      <protection locked="0"/>
    </xf>
    <xf numFmtId="0" fontId="23" fillId="0" borderId="17" xfId="0" applyNumberFormat="1" applyFont="1" applyFill="1" applyBorder="1" applyAlignment="1" applyProtection="1">
      <alignment horizontal="center" vertical="center" wrapText="1" shrinkToFit="1"/>
      <protection locked="0"/>
    </xf>
    <xf numFmtId="0" fontId="23" fillId="0" borderId="18" xfId="0" applyNumberFormat="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933"/>
  <sheetViews>
    <sheetView tabSelected="1" zoomScale="65" zoomScaleNormal="65" zoomScalePageLayoutView="0" workbookViewId="0" topLeftCell="B2">
      <pane xSplit="3" ySplit="70" topLeftCell="E549" activePane="bottomRight" state="frozen"/>
      <selection pane="topLeft" activeCell="B2" sqref="B2"/>
      <selection pane="topRight" activeCell="E2" sqref="E2"/>
      <selection pane="bottomLeft" activeCell="B72" sqref="B72"/>
      <selection pane="bottomRight" activeCell="V567" sqref="V567"/>
    </sheetView>
  </sheetViews>
  <sheetFormatPr defaultColWidth="9.00390625" defaultRowHeight="12.75"/>
  <cols>
    <col min="1" max="1" width="1.25" style="2" hidden="1" customWidth="1"/>
    <col min="2" max="2" width="2.625" style="2" customWidth="1"/>
    <col min="3" max="3" width="10.00390625" style="41" customWidth="1"/>
    <col min="4" max="4" width="42.375" style="41" customWidth="1"/>
    <col min="5" max="5" width="15.375" style="41" customWidth="1"/>
    <col min="6" max="6" width="9.25390625" style="490" customWidth="1"/>
    <col min="7" max="7" width="12.125" style="389" customWidth="1"/>
    <col min="8" max="8" width="9.125" style="41" hidden="1" customWidth="1"/>
    <col min="9" max="9" width="10.75390625" style="41" hidden="1" customWidth="1"/>
    <col min="10" max="10" width="23.125" style="41" customWidth="1"/>
    <col min="11" max="11" width="12.25390625" style="41" customWidth="1"/>
    <col min="12" max="12" width="10.875" style="41" customWidth="1"/>
    <col min="13" max="13" width="9.125" style="41" hidden="1" customWidth="1"/>
    <col min="14" max="14" width="21.75390625" style="41" customWidth="1"/>
    <col min="15" max="15" width="12.00390625" style="41" customWidth="1"/>
    <col min="16" max="16" width="11.25390625" style="41" customWidth="1"/>
    <col min="17" max="17" width="9.125" style="41" hidden="1" customWidth="1"/>
    <col min="18" max="18" width="30.00390625" style="41" customWidth="1"/>
    <col min="19" max="19" width="12.375" style="41" customWidth="1"/>
    <col min="20" max="20" width="10.375" style="41" customWidth="1"/>
    <col min="21" max="22" width="10.375" style="121" customWidth="1"/>
    <col min="23" max="23" width="12.25390625" style="121" customWidth="1"/>
    <col min="24" max="24" width="10.375" style="121" customWidth="1"/>
    <col min="25" max="25" width="22.375" style="115" customWidth="1"/>
    <col min="26" max="26" width="21.75390625" style="115" customWidth="1"/>
    <col min="27" max="27" width="21.625" style="115" customWidth="1"/>
    <col min="28" max="28" width="11.875" style="97" customWidth="1"/>
    <col min="29" max="30" width="9.875" style="2" customWidth="1"/>
    <col min="31" max="47" width="0" style="2" hidden="1" customWidth="1"/>
    <col min="48" max="51" width="9.875" style="2" customWidth="1"/>
    <col min="52" max="16384" width="9.125" style="2" customWidth="1"/>
  </cols>
  <sheetData>
    <row r="1" spans="1:51" ht="409.5" customHeight="1" hidden="1">
      <c r="A1" s="1" t="s">
        <v>1773</v>
      </c>
      <c r="B1" s="1">
        <v>1</v>
      </c>
      <c r="C1" s="10"/>
      <c r="D1" s="10"/>
      <c r="E1" s="10"/>
      <c r="F1" s="452"/>
      <c r="G1" s="368"/>
      <c r="H1" s="10"/>
      <c r="I1" s="10"/>
      <c r="J1" s="10"/>
      <c r="K1" s="10"/>
      <c r="L1" s="10"/>
      <c r="M1" s="10"/>
      <c r="N1" s="10"/>
      <c r="O1" s="10"/>
      <c r="P1" s="10"/>
      <c r="Q1" s="10"/>
      <c r="R1" s="10"/>
      <c r="S1" s="10"/>
      <c r="T1" s="10"/>
      <c r="U1" s="116"/>
      <c r="V1" s="116"/>
      <c r="W1" s="116"/>
      <c r="X1" s="116"/>
      <c r="Y1" s="101"/>
      <c r="Z1" s="101"/>
      <c r="AA1" s="101"/>
      <c r="AB1" s="79"/>
      <c r="AC1" s="1"/>
      <c r="AD1" s="1"/>
      <c r="AE1" s="1"/>
      <c r="AF1" s="1"/>
      <c r="AG1" s="1"/>
      <c r="AH1" s="1"/>
      <c r="AI1" s="1"/>
      <c r="AJ1" s="1"/>
      <c r="AK1" s="1"/>
      <c r="AL1" s="1"/>
      <c r="AM1" s="1"/>
      <c r="AN1" s="1"/>
      <c r="AO1" s="1"/>
      <c r="AP1" s="1"/>
      <c r="AQ1" s="1"/>
      <c r="AR1" s="1"/>
      <c r="AS1" s="1"/>
      <c r="AT1" s="1"/>
      <c r="AU1" s="1"/>
      <c r="AV1" s="1"/>
      <c r="AW1" s="1"/>
      <c r="AX1" s="1"/>
      <c r="AY1" s="1"/>
    </row>
    <row r="2" spans="1:51" ht="15">
      <c r="A2" s="1"/>
      <c r="B2" s="1"/>
      <c r="C2" s="10"/>
      <c r="D2" s="10"/>
      <c r="E2" s="10"/>
      <c r="F2" s="452"/>
      <c r="G2" s="368"/>
      <c r="H2" s="10"/>
      <c r="I2" s="10"/>
      <c r="J2" s="10"/>
      <c r="K2" s="10"/>
      <c r="L2" s="10"/>
      <c r="M2" s="10"/>
      <c r="N2" s="10"/>
      <c r="O2" s="10"/>
      <c r="P2" s="10"/>
      <c r="Q2" s="10"/>
      <c r="R2" s="10"/>
      <c r="S2" s="10"/>
      <c r="T2" s="10"/>
      <c r="U2" s="116"/>
      <c r="V2" s="116"/>
      <c r="W2" s="116"/>
      <c r="X2" s="116"/>
      <c r="Y2" s="101"/>
      <c r="Z2" s="976"/>
      <c r="AA2" s="976"/>
      <c r="AB2" s="976"/>
      <c r="AC2" s="1"/>
      <c r="AD2" s="1"/>
      <c r="AE2" s="1"/>
      <c r="AF2" s="1"/>
      <c r="AG2" s="1"/>
      <c r="AH2" s="1"/>
      <c r="AI2" s="1"/>
      <c r="AJ2" s="1"/>
      <c r="AK2" s="1"/>
      <c r="AL2" s="1"/>
      <c r="AM2" s="1"/>
      <c r="AN2" s="1"/>
      <c r="AO2" s="1"/>
      <c r="AP2" s="1"/>
      <c r="AQ2" s="1"/>
      <c r="AR2" s="1"/>
      <c r="AS2" s="1"/>
      <c r="AT2" s="1"/>
      <c r="AU2" s="1"/>
      <c r="AV2" s="1"/>
      <c r="AW2" s="1"/>
      <c r="AX2" s="1"/>
      <c r="AY2" s="1"/>
    </row>
    <row r="3" spans="1:51" ht="13.5" customHeight="1">
      <c r="A3" s="1" t="s">
        <v>1774</v>
      </c>
      <c r="B3" s="1"/>
      <c r="C3" s="10"/>
      <c r="D3" s="10"/>
      <c r="E3" s="10"/>
      <c r="F3" s="452"/>
      <c r="G3" s="368"/>
      <c r="H3" s="10"/>
      <c r="I3" s="10"/>
      <c r="J3" s="10"/>
      <c r="K3" s="10"/>
      <c r="L3" s="10"/>
      <c r="M3" s="10"/>
      <c r="N3" s="10"/>
      <c r="O3" s="10"/>
      <c r="P3" s="10"/>
      <c r="Q3" s="10"/>
      <c r="R3" s="10"/>
      <c r="S3" s="10"/>
      <c r="T3" s="10"/>
      <c r="U3" s="116"/>
      <c r="V3" s="116"/>
      <c r="W3" s="116"/>
      <c r="X3" s="116"/>
      <c r="Y3" s="101"/>
      <c r="Z3" s="976"/>
      <c r="AA3" s="976"/>
      <c r="AB3" s="976"/>
      <c r="AC3" s="1"/>
      <c r="AD3" s="1"/>
      <c r="AE3" s="1"/>
      <c r="AF3" s="1"/>
      <c r="AG3" s="1"/>
      <c r="AH3" s="1"/>
      <c r="AI3" s="1"/>
      <c r="AJ3" s="1"/>
      <c r="AK3" s="1"/>
      <c r="AL3" s="1"/>
      <c r="AM3" s="1"/>
      <c r="AN3" s="1"/>
      <c r="AO3" s="1"/>
      <c r="AP3" s="1"/>
      <c r="AQ3" s="1"/>
      <c r="AR3" s="1"/>
      <c r="AS3" s="1"/>
      <c r="AT3" s="1"/>
      <c r="AU3" s="1"/>
      <c r="AV3" s="1"/>
      <c r="AW3" s="1"/>
      <c r="AX3" s="1"/>
      <c r="AY3" s="1"/>
    </row>
    <row r="4" spans="1:51" ht="21" customHeight="1">
      <c r="A4" s="1" t="s">
        <v>1775</v>
      </c>
      <c r="B4" s="1"/>
      <c r="C4" s="988" t="s">
        <v>2574</v>
      </c>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1"/>
      <c r="AD4" s="1"/>
      <c r="AE4" s="1"/>
      <c r="AF4" s="1"/>
      <c r="AG4" s="1"/>
      <c r="AH4" s="1"/>
      <c r="AI4" s="1"/>
      <c r="AJ4" s="1"/>
      <c r="AK4" s="1"/>
      <c r="AL4" s="1"/>
      <c r="AM4" s="1"/>
      <c r="AN4" s="1"/>
      <c r="AO4" s="1"/>
      <c r="AP4" s="1"/>
      <c r="AQ4" s="1"/>
      <c r="AR4" s="1"/>
      <c r="AS4" s="1"/>
      <c r="AT4" s="1"/>
      <c r="AU4" s="1"/>
      <c r="AV4" s="1"/>
      <c r="AW4" s="1"/>
      <c r="AX4" s="1"/>
      <c r="AY4" s="1"/>
    </row>
    <row r="5" spans="1:51" ht="10.5" customHeight="1">
      <c r="A5" s="1"/>
      <c r="B5" s="1"/>
      <c r="C5" s="22"/>
      <c r="D5" s="22"/>
      <c r="E5" s="22"/>
      <c r="F5" s="453"/>
      <c r="G5" s="369"/>
      <c r="H5" s="22"/>
      <c r="I5" s="22"/>
      <c r="J5" s="22"/>
      <c r="K5" s="1000" t="s">
        <v>592</v>
      </c>
      <c r="L5" s="1000"/>
      <c r="M5" s="1000"/>
      <c r="N5" s="1000"/>
      <c r="O5" s="1000"/>
      <c r="P5" s="1000"/>
      <c r="Q5" s="22"/>
      <c r="R5" s="22"/>
      <c r="S5" s="22"/>
      <c r="T5" s="22"/>
      <c r="U5" s="117"/>
      <c r="V5" s="117"/>
      <c r="W5" s="117"/>
      <c r="X5" s="117"/>
      <c r="Y5" s="102"/>
      <c r="Z5" s="102"/>
      <c r="AA5" s="102"/>
      <c r="AB5" s="80"/>
      <c r="AC5" s="1"/>
      <c r="AD5" s="1"/>
      <c r="AE5" s="1"/>
      <c r="AF5" s="1"/>
      <c r="AG5" s="1"/>
      <c r="AH5" s="1"/>
      <c r="AI5" s="1"/>
      <c r="AJ5" s="1"/>
      <c r="AK5" s="1"/>
      <c r="AL5" s="1"/>
      <c r="AM5" s="1"/>
      <c r="AN5" s="1"/>
      <c r="AO5" s="1"/>
      <c r="AP5" s="1"/>
      <c r="AQ5" s="1"/>
      <c r="AR5" s="1"/>
      <c r="AS5" s="1"/>
      <c r="AT5" s="1"/>
      <c r="AU5" s="1"/>
      <c r="AV5" s="1"/>
      <c r="AW5" s="1"/>
      <c r="AX5" s="1"/>
      <c r="AY5" s="1"/>
    </row>
    <row r="6" spans="1:51" ht="50.25" customHeight="1">
      <c r="A6" s="1"/>
      <c r="B6" s="1"/>
      <c r="C6" s="990" t="s">
        <v>982</v>
      </c>
      <c r="D6" s="990"/>
      <c r="E6" s="990"/>
      <c r="F6" s="808" t="s">
        <v>2257</v>
      </c>
      <c r="G6" s="998" t="s">
        <v>1651</v>
      </c>
      <c r="H6" s="990" t="s">
        <v>1652</v>
      </c>
      <c r="I6" s="990"/>
      <c r="J6" s="990"/>
      <c r="K6" s="990"/>
      <c r="L6" s="990"/>
      <c r="M6" s="990"/>
      <c r="N6" s="990"/>
      <c r="O6" s="990"/>
      <c r="P6" s="990"/>
      <c r="Q6" s="990"/>
      <c r="R6" s="990"/>
      <c r="S6" s="990"/>
      <c r="T6" s="990"/>
      <c r="U6" s="981" t="s">
        <v>287</v>
      </c>
      <c r="V6" s="981"/>
      <c r="W6" s="981"/>
      <c r="X6" s="981"/>
      <c r="Y6" s="991"/>
      <c r="Z6" s="991"/>
      <c r="AA6" s="992"/>
      <c r="AB6" s="993" t="s">
        <v>1653</v>
      </c>
      <c r="AC6" s="1"/>
      <c r="AD6" s="1"/>
      <c r="AE6" s="1"/>
      <c r="AF6" s="1"/>
      <c r="AG6" s="1"/>
      <c r="AH6" s="1"/>
      <c r="AI6" s="1"/>
      <c r="AJ6" s="1"/>
      <c r="AK6" s="1"/>
      <c r="AL6" s="1"/>
      <c r="AM6" s="1"/>
      <c r="AN6" s="1"/>
      <c r="AO6" s="1"/>
      <c r="AP6" s="1"/>
      <c r="AQ6" s="1"/>
      <c r="AR6" s="1"/>
      <c r="AS6" s="1"/>
      <c r="AT6" s="1"/>
      <c r="AU6" s="1"/>
      <c r="AV6" s="1"/>
      <c r="AW6" s="1"/>
      <c r="AX6" s="1"/>
      <c r="AY6" s="1"/>
    </row>
    <row r="7" spans="1:51" ht="39.75" customHeight="1">
      <c r="A7" s="1" t="s">
        <v>1654</v>
      </c>
      <c r="B7" s="1"/>
      <c r="C7" s="990"/>
      <c r="D7" s="990"/>
      <c r="E7" s="990"/>
      <c r="F7" s="996"/>
      <c r="G7" s="998"/>
      <c r="H7" s="990"/>
      <c r="I7" s="990" t="s">
        <v>1859</v>
      </c>
      <c r="J7" s="990"/>
      <c r="K7" s="990"/>
      <c r="L7" s="990"/>
      <c r="M7" s="990" t="s">
        <v>214</v>
      </c>
      <c r="N7" s="990"/>
      <c r="O7" s="990"/>
      <c r="P7" s="990"/>
      <c r="Q7" s="990" t="s">
        <v>638</v>
      </c>
      <c r="R7" s="990"/>
      <c r="S7" s="990"/>
      <c r="T7" s="990"/>
      <c r="U7" s="994" t="s">
        <v>288</v>
      </c>
      <c r="V7" s="994" t="s">
        <v>125</v>
      </c>
      <c r="W7" s="994" t="s">
        <v>126</v>
      </c>
      <c r="X7" s="994" t="s">
        <v>127</v>
      </c>
      <c r="Y7" s="977" t="s">
        <v>2543</v>
      </c>
      <c r="Z7" s="979" t="s">
        <v>408</v>
      </c>
      <c r="AA7" s="980"/>
      <c r="AB7" s="993"/>
      <c r="AC7" s="1"/>
      <c r="AD7" s="1"/>
      <c r="AE7" s="1"/>
      <c r="AF7" s="1"/>
      <c r="AG7" s="1"/>
      <c r="AH7" s="1"/>
      <c r="AI7" s="1"/>
      <c r="AJ7" s="1"/>
      <c r="AK7" s="1"/>
      <c r="AL7" s="1"/>
      <c r="AM7" s="1"/>
      <c r="AN7" s="1"/>
      <c r="AO7" s="1"/>
      <c r="AP7" s="1"/>
      <c r="AQ7" s="1"/>
      <c r="AR7" s="1"/>
      <c r="AS7" s="1"/>
      <c r="AT7" s="1"/>
      <c r="AU7" s="1"/>
      <c r="AV7" s="1"/>
      <c r="AW7" s="1"/>
      <c r="AX7" s="1"/>
      <c r="AY7" s="1"/>
    </row>
    <row r="8" spans="1:51" ht="63.75" customHeight="1">
      <c r="A8" s="1" t="s">
        <v>409</v>
      </c>
      <c r="B8" s="1"/>
      <c r="C8" s="990"/>
      <c r="D8" s="990"/>
      <c r="E8" s="990"/>
      <c r="F8" s="997"/>
      <c r="G8" s="998"/>
      <c r="H8" s="990"/>
      <c r="I8" s="23"/>
      <c r="J8" s="23" t="s">
        <v>410</v>
      </c>
      <c r="K8" s="23" t="s">
        <v>1335</v>
      </c>
      <c r="L8" s="23" t="s">
        <v>1336</v>
      </c>
      <c r="M8" s="23"/>
      <c r="N8" s="23" t="s">
        <v>410</v>
      </c>
      <c r="O8" s="23" t="s">
        <v>1335</v>
      </c>
      <c r="P8" s="23" t="s">
        <v>1336</v>
      </c>
      <c r="Q8" s="23"/>
      <c r="R8" s="23" t="s">
        <v>410</v>
      </c>
      <c r="S8" s="23" t="s">
        <v>1335</v>
      </c>
      <c r="T8" s="23" t="s">
        <v>1336</v>
      </c>
      <c r="U8" s="995"/>
      <c r="V8" s="995"/>
      <c r="W8" s="995"/>
      <c r="X8" s="995"/>
      <c r="Y8" s="978"/>
      <c r="Z8" s="326" t="s">
        <v>2544</v>
      </c>
      <c r="AA8" s="326" t="s">
        <v>2545</v>
      </c>
      <c r="AB8" s="993"/>
      <c r="AC8" s="1"/>
      <c r="AD8" s="1"/>
      <c r="AE8" s="1"/>
      <c r="AF8" s="1"/>
      <c r="AG8" s="1"/>
      <c r="AH8" s="1"/>
      <c r="AI8" s="1"/>
      <c r="AJ8" s="1"/>
      <c r="AK8" s="1"/>
      <c r="AL8" s="1"/>
      <c r="AM8" s="1"/>
      <c r="AN8" s="1"/>
      <c r="AO8" s="1"/>
      <c r="AP8" s="1"/>
      <c r="AQ8" s="1"/>
      <c r="AR8" s="1"/>
      <c r="AS8" s="1"/>
      <c r="AT8" s="1"/>
      <c r="AU8" s="1"/>
      <c r="AV8" s="1"/>
      <c r="AW8" s="1"/>
      <c r="AX8" s="1"/>
      <c r="AY8" s="1"/>
    </row>
    <row r="9" spans="1:51" ht="21" customHeight="1">
      <c r="A9" s="1" t="s">
        <v>1337</v>
      </c>
      <c r="B9" s="6"/>
      <c r="C9" s="23" t="s">
        <v>1338</v>
      </c>
      <c r="D9" s="23" t="s">
        <v>1339</v>
      </c>
      <c r="E9" s="23" t="s">
        <v>1340</v>
      </c>
      <c r="F9" s="454"/>
      <c r="G9" s="370" t="s">
        <v>1341</v>
      </c>
      <c r="H9" s="23"/>
      <c r="I9" s="23"/>
      <c r="J9" s="23" t="s">
        <v>1342</v>
      </c>
      <c r="K9" s="23" t="s">
        <v>1343</v>
      </c>
      <c r="L9" s="23" t="s">
        <v>1344</v>
      </c>
      <c r="M9" s="23"/>
      <c r="N9" s="23" t="s">
        <v>1345</v>
      </c>
      <c r="O9" s="23" t="s">
        <v>1346</v>
      </c>
      <c r="P9" s="23" t="s">
        <v>1347</v>
      </c>
      <c r="Q9" s="23"/>
      <c r="R9" s="23" t="s">
        <v>1348</v>
      </c>
      <c r="S9" s="23" t="s">
        <v>1349</v>
      </c>
      <c r="T9" s="23" t="s">
        <v>1350</v>
      </c>
      <c r="U9" s="81"/>
      <c r="V9" s="81"/>
      <c r="W9" s="81"/>
      <c r="X9" s="81"/>
      <c r="Y9" s="103" t="s">
        <v>1351</v>
      </c>
      <c r="Z9" s="103" t="s">
        <v>1352</v>
      </c>
      <c r="AA9" s="103" t="s">
        <v>1353</v>
      </c>
      <c r="AB9" s="82" t="s">
        <v>1354</v>
      </c>
      <c r="AC9" s="1"/>
      <c r="AD9" s="1"/>
      <c r="AE9" s="1"/>
      <c r="AF9" s="1"/>
      <c r="AG9" s="1"/>
      <c r="AH9" s="1"/>
      <c r="AI9" s="1"/>
      <c r="AJ9" s="1"/>
      <c r="AK9" s="1"/>
      <c r="AL9" s="1"/>
      <c r="AM9" s="1"/>
      <c r="AN9" s="1"/>
      <c r="AO9" s="1"/>
      <c r="AP9" s="1"/>
      <c r="AQ9" s="1"/>
      <c r="AR9" s="1"/>
      <c r="AS9" s="1"/>
      <c r="AT9" s="1"/>
      <c r="AU9" s="1"/>
      <c r="AV9" s="1"/>
      <c r="AW9" s="1"/>
      <c r="AX9" s="1"/>
      <c r="AY9" s="1"/>
    </row>
    <row r="10" spans="1:51" ht="17.25" customHeight="1" hidden="1">
      <c r="A10" s="1" t="s">
        <v>1355</v>
      </c>
      <c r="B10" s="7"/>
      <c r="C10" s="24" t="s">
        <v>885</v>
      </c>
      <c r="D10" s="11" t="s">
        <v>273</v>
      </c>
      <c r="E10" s="11" t="s">
        <v>274</v>
      </c>
      <c r="F10" s="455"/>
      <c r="G10" s="371"/>
      <c r="H10" s="25"/>
      <c r="I10" s="25"/>
      <c r="J10" s="25"/>
      <c r="K10" s="25"/>
      <c r="L10" s="25"/>
      <c r="M10" s="25"/>
      <c r="N10" s="25"/>
      <c r="O10" s="25"/>
      <c r="P10" s="25"/>
      <c r="Q10" s="25"/>
      <c r="R10" s="25"/>
      <c r="S10" s="25"/>
      <c r="T10" s="25"/>
      <c r="U10" s="118"/>
      <c r="V10" s="118"/>
      <c r="W10" s="118"/>
      <c r="X10" s="118"/>
      <c r="Y10" s="104"/>
      <c r="Z10" s="104"/>
      <c r="AA10" s="104" t="s">
        <v>318</v>
      </c>
      <c r="AB10" s="83"/>
      <c r="AC10" s="1"/>
      <c r="AD10" s="1"/>
      <c r="AE10" s="1" t="s">
        <v>275</v>
      </c>
      <c r="AF10" s="1" t="s">
        <v>276</v>
      </c>
      <c r="AG10" s="1" t="s">
        <v>277</v>
      </c>
      <c r="AH10" s="1" t="s">
        <v>914</v>
      </c>
      <c r="AI10" s="1" t="s">
        <v>915</v>
      </c>
      <c r="AJ10" s="1" t="s">
        <v>916</v>
      </c>
      <c r="AK10" s="1" t="s">
        <v>1033</v>
      </c>
      <c r="AL10" s="1" t="s">
        <v>1034</v>
      </c>
      <c r="AM10" s="1" t="s">
        <v>1035</v>
      </c>
      <c r="AN10" s="1" t="s">
        <v>1036</v>
      </c>
      <c r="AO10" s="1" t="s">
        <v>1037</v>
      </c>
      <c r="AP10" s="1" t="s">
        <v>1038</v>
      </c>
      <c r="AQ10" s="1" t="s">
        <v>1039</v>
      </c>
      <c r="AR10" s="1" t="s">
        <v>1040</v>
      </c>
      <c r="AS10" s="1" t="s">
        <v>1041</v>
      </c>
      <c r="AT10" s="1" t="s">
        <v>247</v>
      </c>
      <c r="AU10" s="1" t="s">
        <v>550</v>
      </c>
      <c r="AV10" s="1"/>
      <c r="AW10" s="1"/>
      <c r="AX10" s="1"/>
      <c r="AY10" s="1"/>
    </row>
    <row r="11" spans="1:51" ht="88.5" customHeight="1" hidden="1">
      <c r="A11" s="1" t="s">
        <v>551</v>
      </c>
      <c r="B11" s="8"/>
      <c r="C11" s="26" t="s">
        <v>711</v>
      </c>
      <c r="D11" s="4" t="s">
        <v>552</v>
      </c>
      <c r="E11" s="4" t="s">
        <v>553</v>
      </c>
      <c r="F11" s="456"/>
      <c r="G11" s="372"/>
      <c r="H11" s="16"/>
      <c r="I11" s="16"/>
      <c r="J11" s="16"/>
      <c r="K11" s="16"/>
      <c r="L11" s="16"/>
      <c r="M11" s="16"/>
      <c r="N11" s="16"/>
      <c r="O11" s="16"/>
      <c r="P11" s="16"/>
      <c r="Q11" s="16"/>
      <c r="R11" s="16"/>
      <c r="S11" s="16"/>
      <c r="T11" s="16"/>
      <c r="U11" s="90"/>
      <c r="V11" s="90"/>
      <c r="W11" s="90"/>
      <c r="X11" s="90"/>
      <c r="Y11" s="105">
        <f>Y12+Y13+Y14+Y15+Y16+Y17+Y18+Y19+Y20+Y21+Y22+Y23+Y26+Y27+Y28+Y29+Y30+Y31+Y32+Y33+Y34+Y35+Y36+Y37+Y38+Y39+Y40+Y41+Y42+Y43+Y44+Y45+Y46+Y47+Y48+Y49+Y50+Y51+Y52+Y53</f>
        <v>23111.6</v>
      </c>
      <c r="Z11" s="105">
        <f>Z12+Z13+Z14+Z15+Z16+Z17+Z18+Z19+Z20+Z21+Z22+Z23+Z26+Z27+Z28+Z29+Z30+Z31+Z32+Z33+Z34+Z35+Z36+Z37+Z38+Z39+Z40+Z41+Z42+Z43+Z44+Z45+Z46+Z47+Z48+Z49+Z50+Z51+Z52+Z53</f>
        <v>25007.8</v>
      </c>
      <c r="AA11" s="105" t="s">
        <v>318</v>
      </c>
      <c r="AB11" s="84"/>
      <c r="AC11" s="1"/>
      <c r="AD11" s="1"/>
      <c r="AE11" s="1" t="s">
        <v>919</v>
      </c>
      <c r="AF11" s="1" t="s">
        <v>920</v>
      </c>
      <c r="AG11" s="1" t="s">
        <v>290</v>
      </c>
      <c r="AH11" s="1" t="s">
        <v>291</v>
      </c>
      <c r="AI11" s="1" t="s">
        <v>292</v>
      </c>
      <c r="AJ11" s="1" t="s">
        <v>51</v>
      </c>
      <c r="AK11" s="1" t="s">
        <v>848</v>
      </c>
      <c r="AL11" s="1" t="s">
        <v>849</v>
      </c>
      <c r="AM11" s="1" t="s">
        <v>850</v>
      </c>
      <c r="AN11" s="1" t="s">
        <v>851</v>
      </c>
      <c r="AO11" s="1" t="s">
        <v>852</v>
      </c>
      <c r="AP11" s="1" t="s">
        <v>853</v>
      </c>
      <c r="AQ11" s="1" t="s">
        <v>854</v>
      </c>
      <c r="AR11" s="1" t="s">
        <v>512</v>
      </c>
      <c r="AS11" s="1" t="s">
        <v>513</v>
      </c>
      <c r="AT11" s="1" t="s">
        <v>514</v>
      </c>
      <c r="AU11" s="1" t="s">
        <v>515</v>
      </c>
      <c r="AV11" s="1"/>
      <c r="AW11" s="1"/>
      <c r="AX11" s="1"/>
      <c r="AY11" s="1"/>
    </row>
    <row r="12" spans="1:51" ht="409.5" customHeight="1" hidden="1">
      <c r="A12" s="1"/>
      <c r="B12" s="8"/>
      <c r="C12" s="26" t="s">
        <v>886</v>
      </c>
      <c r="D12" s="5" t="s">
        <v>1703</v>
      </c>
      <c r="E12" s="5" t="s">
        <v>516</v>
      </c>
      <c r="F12" s="457"/>
      <c r="G12" s="343" t="s">
        <v>1192</v>
      </c>
      <c r="H12" s="27"/>
      <c r="I12" s="16" t="s">
        <v>1193</v>
      </c>
      <c r="J12" s="20" t="s">
        <v>1193</v>
      </c>
      <c r="K12" s="28"/>
      <c r="L12" s="20" t="s">
        <v>1194</v>
      </c>
      <c r="M12" s="20"/>
      <c r="N12" s="20"/>
      <c r="O12" s="20"/>
      <c r="P12" s="20"/>
      <c r="Q12" s="29" t="s">
        <v>44</v>
      </c>
      <c r="R12" s="29" t="s">
        <v>44</v>
      </c>
      <c r="S12" s="20"/>
      <c r="T12" s="20"/>
      <c r="U12" s="90"/>
      <c r="V12" s="90"/>
      <c r="W12" s="90"/>
      <c r="X12" s="90"/>
      <c r="Y12" s="106">
        <v>8653.1</v>
      </c>
      <c r="Z12" s="106">
        <v>8988</v>
      </c>
      <c r="AA12" s="106" t="s">
        <v>318</v>
      </c>
      <c r="AB12" s="84"/>
      <c r="AC12" s="1"/>
      <c r="AD12" s="1"/>
      <c r="AE12" s="1" t="s">
        <v>487</v>
      </c>
      <c r="AF12" s="1" t="s">
        <v>1601</v>
      </c>
      <c r="AG12" s="1" t="s">
        <v>1602</v>
      </c>
      <c r="AH12" s="1" t="s">
        <v>16</v>
      </c>
      <c r="AI12" s="1" t="s">
        <v>17</v>
      </c>
      <c r="AJ12" s="1" t="s">
        <v>18</v>
      </c>
      <c r="AK12" s="1" t="s">
        <v>1897</v>
      </c>
      <c r="AL12" s="1" t="s">
        <v>1898</v>
      </c>
      <c r="AM12" s="1" t="s">
        <v>1899</v>
      </c>
      <c r="AN12" s="1" t="s">
        <v>1900</v>
      </c>
      <c r="AO12" s="1" t="s">
        <v>1901</v>
      </c>
      <c r="AP12" s="1" t="s">
        <v>1902</v>
      </c>
      <c r="AQ12" s="1" t="s">
        <v>832</v>
      </c>
      <c r="AR12" s="1" t="s">
        <v>833</v>
      </c>
      <c r="AS12" s="1" t="s">
        <v>834</v>
      </c>
      <c r="AT12" s="1" t="s">
        <v>835</v>
      </c>
      <c r="AU12" s="1" t="s">
        <v>836</v>
      </c>
      <c r="AV12" s="1"/>
      <c r="AW12" s="1"/>
      <c r="AX12" s="1"/>
      <c r="AY12" s="1"/>
    </row>
    <row r="13" spans="1:51" ht="164.25" customHeight="1" hidden="1">
      <c r="A13" s="1"/>
      <c r="B13" s="8"/>
      <c r="C13" s="26" t="s">
        <v>887</v>
      </c>
      <c r="D13" s="5" t="s">
        <v>1473</v>
      </c>
      <c r="E13" s="5" t="s">
        <v>1167</v>
      </c>
      <c r="F13" s="457"/>
      <c r="G13" s="343" t="s">
        <v>45</v>
      </c>
      <c r="H13" s="27"/>
      <c r="I13" s="16" t="s">
        <v>1193</v>
      </c>
      <c r="J13" s="20" t="s">
        <v>1193</v>
      </c>
      <c r="K13" s="28"/>
      <c r="L13" s="20" t="s">
        <v>1194</v>
      </c>
      <c r="M13" s="20"/>
      <c r="N13" s="20"/>
      <c r="O13" s="20"/>
      <c r="P13" s="20"/>
      <c r="Q13" s="29"/>
      <c r="R13" s="20"/>
      <c r="S13" s="20"/>
      <c r="T13" s="20"/>
      <c r="U13" s="90"/>
      <c r="V13" s="90"/>
      <c r="W13" s="90"/>
      <c r="X13" s="90"/>
      <c r="Y13" s="106">
        <v>758</v>
      </c>
      <c r="Z13" s="106">
        <v>1475.8</v>
      </c>
      <c r="AA13" s="106" t="s">
        <v>318</v>
      </c>
      <c r="AB13" s="84"/>
      <c r="AC13" s="1"/>
      <c r="AD13" s="1"/>
      <c r="AE13" s="1" t="s">
        <v>1168</v>
      </c>
      <c r="AF13" s="1" t="s">
        <v>1169</v>
      </c>
      <c r="AG13" s="1" t="s">
        <v>1170</v>
      </c>
      <c r="AH13" s="1" t="s">
        <v>1171</v>
      </c>
      <c r="AI13" s="1" t="s">
        <v>1172</v>
      </c>
      <c r="AJ13" s="1" t="s">
        <v>1672</v>
      </c>
      <c r="AK13" s="1" t="s">
        <v>1673</v>
      </c>
      <c r="AL13" s="1" t="s">
        <v>1674</v>
      </c>
      <c r="AM13" s="1" t="s">
        <v>1675</v>
      </c>
      <c r="AN13" s="1" t="s">
        <v>1676</v>
      </c>
      <c r="AO13" s="1" t="s">
        <v>1588</v>
      </c>
      <c r="AP13" s="1" t="s">
        <v>1589</v>
      </c>
      <c r="AQ13" s="1" t="s">
        <v>1604</v>
      </c>
      <c r="AR13" s="1" t="s">
        <v>1605</v>
      </c>
      <c r="AS13" s="1" t="s">
        <v>773</v>
      </c>
      <c r="AT13" s="1" t="s">
        <v>774</v>
      </c>
      <c r="AU13" s="1" t="s">
        <v>775</v>
      </c>
      <c r="AV13" s="1"/>
      <c r="AW13" s="1"/>
      <c r="AX13" s="1"/>
      <c r="AY13" s="1"/>
    </row>
    <row r="14" spans="1:51" ht="193.5" customHeight="1" hidden="1">
      <c r="A14" s="1"/>
      <c r="B14" s="9"/>
      <c r="C14" s="26" t="s">
        <v>888</v>
      </c>
      <c r="D14" s="5" t="s">
        <v>455</v>
      </c>
      <c r="E14" s="5" t="s">
        <v>776</v>
      </c>
      <c r="F14" s="457"/>
      <c r="G14" s="372"/>
      <c r="H14" s="16"/>
      <c r="I14" s="16"/>
      <c r="J14" s="20"/>
      <c r="K14" s="20"/>
      <c r="L14" s="20"/>
      <c r="M14" s="20"/>
      <c r="N14" s="20"/>
      <c r="O14" s="20"/>
      <c r="P14" s="20"/>
      <c r="Q14" s="20"/>
      <c r="R14" s="20"/>
      <c r="S14" s="20"/>
      <c r="T14" s="20"/>
      <c r="U14" s="90"/>
      <c r="V14" s="90"/>
      <c r="W14" s="90"/>
      <c r="X14" s="90"/>
      <c r="Y14" s="106">
        <v>0</v>
      </c>
      <c r="Z14" s="106">
        <v>0</v>
      </c>
      <c r="AA14" s="106" t="s">
        <v>318</v>
      </c>
      <c r="AB14" s="84"/>
      <c r="AC14" s="1"/>
      <c r="AD14" s="1"/>
      <c r="AE14" s="1" t="s">
        <v>777</v>
      </c>
      <c r="AF14" s="1" t="s">
        <v>1828</v>
      </c>
      <c r="AG14" s="1" t="s">
        <v>1802</v>
      </c>
      <c r="AH14" s="1" t="s">
        <v>1803</v>
      </c>
      <c r="AI14" s="1" t="s">
        <v>1804</v>
      </c>
      <c r="AJ14" s="1" t="s">
        <v>1805</v>
      </c>
      <c r="AK14" s="1" t="s">
        <v>75</v>
      </c>
      <c r="AL14" s="1" t="s">
        <v>640</v>
      </c>
      <c r="AM14" s="1" t="s">
        <v>641</v>
      </c>
      <c r="AN14" s="1" t="s">
        <v>642</v>
      </c>
      <c r="AO14" s="1" t="s">
        <v>643</v>
      </c>
      <c r="AP14" s="1" t="s">
        <v>651</v>
      </c>
      <c r="AQ14" s="1" t="s">
        <v>652</v>
      </c>
      <c r="AR14" s="1" t="s">
        <v>653</v>
      </c>
      <c r="AS14" s="1" t="s">
        <v>1256</v>
      </c>
      <c r="AT14" s="1" t="s">
        <v>1257</v>
      </c>
      <c r="AU14" s="1" t="s">
        <v>1258</v>
      </c>
      <c r="AV14" s="1"/>
      <c r="AW14" s="1"/>
      <c r="AX14" s="1"/>
      <c r="AY14" s="1"/>
    </row>
    <row r="15" spans="1:51" ht="165" customHeight="1" hidden="1">
      <c r="A15" s="1"/>
      <c r="B15" s="9"/>
      <c r="C15" s="26" t="s">
        <v>889</v>
      </c>
      <c r="D15" s="5" t="s">
        <v>1472</v>
      </c>
      <c r="E15" s="5" t="s">
        <v>1474</v>
      </c>
      <c r="F15" s="457"/>
      <c r="G15" s="372"/>
      <c r="H15" s="16"/>
      <c r="I15" s="16"/>
      <c r="J15" s="20"/>
      <c r="K15" s="20"/>
      <c r="L15" s="20"/>
      <c r="M15" s="20"/>
      <c r="N15" s="20"/>
      <c r="O15" s="20"/>
      <c r="P15" s="20"/>
      <c r="Q15" s="20"/>
      <c r="R15" s="20"/>
      <c r="S15" s="20"/>
      <c r="T15" s="20"/>
      <c r="U15" s="90"/>
      <c r="V15" s="90"/>
      <c r="W15" s="90"/>
      <c r="X15" s="90"/>
      <c r="Y15" s="106"/>
      <c r="Z15" s="106"/>
      <c r="AA15" s="106" t="s">
        <v>318</v>
      </c>
      <c r="AB15" s="84"/>
      <c r="AC15" s="1"/>
      <c r="AD15" s="1"/>
      <c r="AE15" s="1"/>
      <c r="AF15" s="1"/>
      <c r="AG15" s="1"/>
      <c r="AH15" s="1"/>
      <c r="AI15" s="1"/>
      <c r="AJ15" s="1"/>
      <c r="AK15" s="1"/>
      <c r="AL15" s="1"/>
      <c r="AM15" s="1"/>
      <c r="AN15" s="1"/>
      <c r="AO15" s="1"/>
      <c r="AP15" s="1"/>
      <c r="AQ15" s="1"/>
      <c r="AR15" s="1"/>
      <c r="AS15" s="1"/>
      <c r="AT15" s="1"/>
      <c r="AU15" s="1"/>
      <c r="AV15" s="1"/>
      <c r="AW15" s="1"/>
      <c r="AX15" s="1"/>
      <c r="AY15" s="1"/>
    </row>
    <row r="16" spans="1:51" ht="108.75" customHeight="1" hidden="1">
      <c r="A16" s="1"/>
      <c r="B16" s="9"/>
      <c r="C16" s="26" t="s">
        <v>890</v>
      </c>
      <c r="D16" s="5" t="s">
        <v>706</v>
      </c>
      <c r="E16" s="5" t="s">
        <v>1282</v>
      </c>
      <c r="F16" s="457"/>
      <c r="G16" s="372"/>
      <c r="H16" s="16"/>
      <c r="I16" s="16"/>
      <c r="J16" s="20"/>
      <c r="K16" s="20"/>
      <c r="L16" s="20"/>
      <c r="M16" s="20"/>
      <c r="N16" s="20"/>
      <c r="O16" s="20"/>
      <c r="P16" s="20"/>
      <c r="Q16" s="20"/>
      <c r="R16" s="20"/>
      <c r="S16" s="20"/>
      <c r="T16" s="20"/>
      <c r="U16" s="90"/>
      <c r="V16" s="90"/>
      <c r="W16" s="90"/>
      <c r="X16" s="90"/>
      <c r="Y16" s="106">
        <v>0</v>
      </c>
      <c r="Z16" s="106">
        <v>0</v>
      </c>
      <c r="AA16" s="106" t="s">
        <v>318</v>
      </c>
      <c r="AB16" s="84"/>
      <c r="AC16" s="1"/>
      <c r="AD16" s="1"/>
      <c r="AE16" s="1" t="s">
        <v>1829</v>
      </c>
      <c r="AF16" s="1" t="s">
        <v>222</v>
      </c>
      <c r="AG16" s="1" t="s">
        <v>223</v>
      </c>
      <c r="AH16" s="1" t="s">
        <v>224</v>
      </c>
      <c r="AI16" s="1" t="s">
        <v>225</v>
      </c>
      <c r="AJ16" s="1" t="s">
        <v>226</v>
      </c>
      <c r="AK16" s="1" t="s">
        <v>157</v>
      </c>
      <c r="AL16" s="1" t="s">
        <v>158</v>
      </c>
      <c r="AM16" s="1" t="s">
        <v>159</v>
      </c>
      <c r="AN16" s="1" t="s">
        <v>160</v>
      </c>
      <c r="AO16" s="1" t="s">
        <v>153</v>
      </c>
      <c r="AP16" s="1" t="s">
        <v>871</v>
      </c>
      <c r="AQ16" s="1" t="s">
        <v>872</v>
      </c>
      <c r="AR16" s="1" t="s">
        <v>873</v>
      </c>
      <c r="AS16" s="1" t="s">
        <v>874</v>
      </c>
      <c r="AT16" s="1" t="s">
        <v>875</v>
      </c>
      <c r="AU16" s="1" t="s">
        <v>876</v>
      </c>
      <c r="AV16" s="1"/>
      <c r="AW16" s="1"/>
      <c r="AX16" s="1"/>
      <c r="AY16" s="1"/>
    </row>
    <row r="17" spans="1:51" ht="86.25" customHeight="1" hidden="1">
      <c r="A17" s="1"/>
      <c r="B17" s="8"/>
      <c r="C17" s="26" t="s">
        <v>891</v>
      </c>
      <c r="D17" s="5" t="s">
        <v>766</v>
      </c>
      <c r="E17" s="5" t="s">
        <v>877</v>
      </c>
      <c r="F17" s="457"/>
      <c r="G17" s="372"/>
      <c r="H17" s="16"/>
      <c r="I17" s="16"/>
      <c r="J17" s="20"/>
      <c r="K17" s="20"/>
      <c r="L17" s="20"/>
      <c r="M17" s="20"/>
      <c r="N17" s="20"/>
      <c r="O17" s="20"/>
      <c r="P17" s="20"/>
      <c r="Q17" s="20"/>
      <c r="R17" s="20"/>
      <c r="S17" s="20"/>
      <c r="T17" s="20"/>
      <c r="U17" s="90"/>
      <c r="V17" s="90"/>
      <c r="W17" s="90"/>
      <c r="X17" s="90"/>
      <c r="Y17" s="106">
        <v>0</v>
      </c>
      <c r="Z17" s="106">
        <v>0</v>
      </c>
      <c r="AA17" s="106" t="s">
        <v>318</v>
      </c>
      <c r="AB17" s="84"/>
      <c r="AC17" s="1"/>
      <c r="AD17" s="1"/>
      <c r="AE17" s="1" t="s">
        <v>878</v>
      </c>
      <c r="AF17" s="1" t="s">
        <v>879</v>
      </c>
      <c r="AG17" s="1" t="s">
        <v>880</v>
      </c>
      <c r="AH17" s="1" t="s">
        <v>1295</v>
      </c>
      <c r="AI17" s="1" t="s">
        <v>57</v>
      </c>
      <c r="AJ17" s="1" t="s">
        <v>58</v>
      </c>
      <c r="AK17" s="1" t="s">
        <v>406</v>
      </c>
      <c r="AL17" s="1" t="s">
        <v>407</v>
      </c>
      <c r="AM17" s="1" t="s">
        <v>209</v>
      </c>
      <c r="AN17" s="1" t="s">
        <v>210</v>
      </c>
      <c r="AO17" s="1" t="s">
        <v>1716</v>
      </c>
      <c r="AP17" s="1" t="s">
        <v>494</v>
      </c>
      <c r="AQ17" s="1" t="s">
        <v>495</v>
      </c>
      <c r="AR17" s="1" t="s">
        <v>496</v>
      </c>
      <c r="AS17" s="1" t="s">
        <v>497</v>
      </c>
      <c r="AT17" s="1" t="s">
        <v>498</v>
      </c>
      <c r="AU17" s="1" t="s">
        <v>499</v>
      </c>
      <c r="AV17" s="1"/>
      <c r="AW17" s="1"/>
      <c r="AX17" s="1"/>
      <c r="AY17" s="1"/>
    </row>
    <row r="18" spans="1:51" ht="115.5" customHeight="1" hidden="1">
      <c r="A18" s="1"/>
      <c r="B18" s="8"/>
      <c r="C18" s="26" t="s">
        <v>892</v>
      </c>
      <c r="D18" s="5" t="s">
        <v>43</v>
      </c>
      <c r="E18" s="5" t="s">
        <v>500</v>
      </c>
      <c r="F18" s="457"/>
      <c r="G18" s="372"/>
      <c r="H18" s="16"/>
      <c r="I18" s="16"/>
      <c r="J18" s="20"/>
      <c r="K18" s="20"/>
      <c r="L18" s="20"/>
      <c r="M18" s="20"/>
      <c r="N18" s="20"/>
      <c r="O18" s="20"/>
      <c r="P18" s="20"/>
      <c r="Q18" s="20"/>
      <c r="R18" s="20"/>
      <c r="S18" s="20"/>
      <c r="T18" s="20"/>
      <c r="U18" s="90"/>
      <c r="V18" s="90"/>
      <c r="W18" s="90"/>
      <c r="X18" s="90"/>
      <c r="Y18" s="106">
        <v>0</v>
      </c>
      <c r="Z18" s="106">
        <v>0</v>
      </c>
      <c r="AA18" s="106" t="s">
        <v>318</v>
      </c>
      <c r="AB18" s="84"/>
      <c r="AC18" s="1"/>
      <c r="AD18" s="1"/>
      <c r="AE18" s="1" t="s">
        <v>1373</v>
      </c>
      <c r="AF18" s="1" t="s">
        <v>80</v>
      </c>
      <c r="AG18" s="1" t="s">
        <v>81</v>
      </c>
      <c r="AH18" s="1" t="s">
        <v>82</v>
      </c>
      <c r="AI18" s="1" t="s">
        <v>83</v>
      </c>
      <c r="AJ18" s="1" t="s">
        <v>84</v>
      </c>
      <c r="AK18" s="1" t="s">
        <v>85</v>
      </c>
      <c r="AL18" s="1" t="s">
        <v>86</v>
      </c>
      <c r="AM18" s="1" t="s">
        <v>469</v>
      </c>
      <c r="AN18" s="1" t="s">
        <v>470</v>
      </c>
      <c r="AO18" s="1" t="s">
        <v>471</v>
      </c>
      <c r="AP18" s="1" t="s">
        <v>369</v>
      </c>
      <c r="AQ18" s="1" t="s">
        <v>370</v>
      </c>
      <c r="AR18" s="1" t="s">
        <v>371</v>
      </c>
      <c r="AS18" s="1" t="s">
        <v>372</v>
      </c>
      <c r="AT18" s="1" t="s">
        <v>373</v>
      </c>
      <c r="AU18" s="1" t="s">
        <v>374</v>
      </c>
      <c r="AV18" s="1"/>
      <c r="AW18" s="1"/>
      <c r="AX18" s="1"/>
      <c r="AY18" s="1"/>
    </row>
    <row r="19" spans="1:51" ht="160.5" customHeight="1" hidden="1">
      <c r="A19" s="1"/>
      <c r="B19" s="8"/>
      <c r="C19" s="26" t="s">
        <v>893</v>
      </c>
      <c r="D19" s="5" t="s">
        <v>786</v>
      </c>
      <c r="E19" s="5" t="s">
        <v>375</v>
      </c>
      <c r="F19" s="457"/>
      <c r="G19" s="343" t="s">
        <v>46</v>
      </c>
      <c r="H19" s="16"/>
      <c r="I19" s="16"/>
      <c r="J19" s="20" t="s">
        <v>1193</v>
      </c>
      <c r="K19" s="20" t="s">
        <v>47</v>
      </c>
      <c r="L19" s="20" t="s">
        <v>1194</v>
      </c>
      <c r="M19" s="20"/>
      <c r="N19" s="20"/>
      <c r="O19" s="20"/>
      <c r="P19" s="20"/>
      <c r="Q19" s="20"/>
      <c r="R19" s="20"/>
      <c r="S19" s="20"/>
      <c r="T19" s="20"/>
      <c r="U19" s="90"/>
      <c r="V19" s="90"/>
      <c r="W19" s="90"/>
      <c r="X19" s="90"/>
      <c r="Y19" s="106">
        <v>980</v>
      </c>
      <c r="Z19" s="106">
        <v>980</v>
      </c>
      <c r="AA19" s="106" t="s">
        <v>318</v>
      </c>
      <c r="AB19" s="84"/>
      <c r="AC19" s="1"/>
      <c r="AD19" s="1"/>
      <c r="AE19" s="1" t="s">
        <v>376</v>
      </c>
      <c r="AF19" s="1" t="s">
        <v>377</v>
      </c>
      <c r="AG19" s="1" t="s">
        <v>378</v>
      </c>
      <c r="AH19" s="1" t="s">
        <v>1195</v>
      </c>
      <c r="AI19" s="1" t="s">
        <v>1196</v>
      </c>
      <c r="AJ19" s="1" t="s">
        <v>1420</v>
      </c>
      <c r="AK19" s="1" t="s">
        <v>1421</v>
      </c>
      <c r="AL19" s="1" t="s">
        <v>1422</v>
      </c>
      <c r="AM19" s="1" t="s">
        <v>1423</v>
      </c>
      <c r="AN19" s="1" t="s">
        <v>1424</v>
      </c>
      <c r="AO19" s="1" t="s">
        <v>1425</v>
      </c>
      <c r="AP19" s="1" t="s">
        <v>1426</v>
      </c>
      <c r="AQ19" s="1" t="s">
        <v>1427</v>
      </c>
      <c r="AR19" s="1" t="s">
        <v>1428</v>
      </c>
      <c r="AS19" s="1" t="s">
        <v>1429</v>
      </c>
      <c r="AT19" s="1" t="s">
        <v>1430</v>
      </c>
      <c r="AU19" s="1" t="s">
        <v>1197</v>
      </c>
      <c r="AV19" s="1"/>
      <c r="AW19" s="1"/>
      <c r="AX19" s="1"/>
      <c r="AY19" s="1"/>
    </row>
    <row r="20" spans="1:51" ht="34.5" customHeight="1" hidden="1">
      <c r="A20" s="1"/>
      <c r="B20" s="8"/>
      <c r="C20" s="26" t="s">
        <v>894</v>
      </c>
      <c r="D20" s="5" t="s">
        <v>785</v>
      </c>
      <c r="E20" s="5" t="s">
        <v>1198</v>
      </c>
      <c r="F20" s="457"/>
      <c r="G20" s="343"/>
      <c r="H20" s="16"/>
      <c r="I20" s="16"/>
      <c r="J20" s="20"/>
      <c r="K20" s="20"/>
      <c r="L20" s="20"/>
      <c r="M20" s="20"/>
      <c r="N20" s="20"/>
      <c r="O20" s="20"/>
      <c r="P20" s="20"/>
      <c r="Q20" s="20"/>
      <c r="R20" s="20"/>
      <c r="S20" s="20"/>
      <c r="T20" s="20"/>
      <c r="U20" s="90"/>
      <c r="V20" s="90"/>
      <c r="W20" s="90"/>
      <c r="X20" s="90"/>
      <c r="Y20" s="106"/>
      <c r="Z20" s="106"/>
      <c r="AA20" s="106" t="s">
        <v>318</v>
      </c>
      <c r="AB20" s="84"/>
      <c r="AC20" s="1"/>
      <c r="AD20" s="1"/>
      <c r="AE20" s="1" t="s">
        <v>1199</v>
      </c>
      <c r="AF20" s="1" t="s">
        <v>1200</v>
      </c>
      <c r="AG20" s="1" t="s">
        <v>1882</v>
      </c>
      <c r="AH20" s="1" t="s">
        <v>1883</v>
      </c>
      <c r="AI20" s="1" t="s">
        <v>1884</v>
      </c>
      <c r="AJ20" s="1" t="s">
        <v>1885</v>
      </c>
      <c r="AK20" s="1" t="s">
        <v>1886</v>
      </c>
      <c r="AL20" s="1" t="s">
        <v>749</v>
      </c>
      <c r="AM20" s="1" t="s">
        <v>734</v>
      </c>
      <c r="AN20" s="1" t="s">
        <v>735</v>
      </c>
      <c r="AO20" s="1" t="s">
        <v>736</v>
      </c>
      <c r="AP20" s="1" t="s">
        <v>737</v>
      </c>
      <c r="AQ20" s="1" t="s">
        <v>738</v>
      </c>
      <c r="AR20" s="1" t="s">
        <v>739</v>
      </c>
      <c r="AS20" s="1" t="s">
        <v>740</v>
      </c>
      <c r="AT20" s="1" t="s">
        <v>741</v>
      </c>
      <c r="AU20" s="1" t="s">
        <v>693</v>
      </c>
      <c r="AV20" s="1"/>
      <c r="AW20" s="1"/>
      <c r="AX20" s="1"/>
      <c r="AY20" s="1"/>
    </row>
    <row r="21" spans="1:51" ht="47.25" customHeight="1" hidden="1">
      <c r="A21" s="1"/>
      <c r="B21" s="8"/>
      <c r="C21" s="26" t="s">
        <v>895</v>
      </c>
      <c r="D21" s="5" t="s">
        <v>784</v>
      </c>
      <c r="E21" s="5" t="s">
        <v>694</v>
      </c>
      <c r="F21" s="457"/>
      <c r="G21" s="343" t="s">
        <v>48</v>
      </c>
      <c r="H21" s="16"/>
      <c r="I21" s="16"/>
      <c r="J21" s="20"/>
      <c r="K21" s="20"/>
      <c r="L21" s="20"/>
      <c r="M21" s="20"/>
      <c r="N21" s="20"/>
      <c r="O21" s="20"/>
      <c r="P21" s="20"/>
      <c r="Q21" s="20"/>
      <c r="R21" s="20"/>
      <c r="S21" s="20"/>
      <c r="T21" s="20"/>
      <c r="U21" s="90"/>
      <c r="V21" s="90"/>
      <c r="W21" s="90"/>
      <c r="X21" s="90"/>
      <c r="Y21" s="106">
        <v>40.8</v>
      </c>
      <c r="Z21" s="106">
        <v>43.6</v>
      </c>
      <c r="AA21" s="106" t="s">
        <v>318</v>
      </c>
      <c r="AB21" s="84"/>
      <c r="AC21" s="1"/>
      <c r="AD21" s="1"/>
      <c r="AE21" s="1" t="s">
        <v>700</v>
      </c>
      <c r="AF21" s="1" t="s">
        <v>1085</v>
      </c>
      <c r="AG21" s="1" t="s">
        <v>1086</v>
      </c>
      <c r="AH21" s="1" t="s">
        <v>623</v>
      </c>
      <c r="AI21" s="1" t="s">
        <v>624</v>
      </c>
      <c r="AJ21" s="1" t="s">
        <v>1715</v>
      </c>
      <c r="AK21" s="1" t="s">
        <v>66</v>
      </c>
      <c r="AL21" s="1" t="s">
        <v>1118</v>
      </c>
      <c r="AM21" s="1" t="s">
        <v>1119</v>
      </c>
      <c r="AN21" s="1" t="s">
        <v>1120</v>
      </c>
      <c r="AO21" s="1" t="s">
        <v>1121</v>
      </c>
      <c r="AP21" s="1" t="s">
        <v>1122</v>
      </c>
      <c r="AQ21" s="1" t="s">
        <v>697</v>
      </c>
      <c r="AR21" s="1" t="s">
        <v>698</v>
      </c>
      <c r="AS21" s="1" t="s">
        <v>1108</v>
      </c>
      <c r="AT21" s="1" t="s">
        <v>1109</v>
      </c>
      <c r="AU21" s="1" t="s">
        <v>1110</v>
      </c>
      <c r="AV21" s="1"/>
      <c r="AW21" s="1"/>
      <c r="AX21" s="1"/>
      <c r="AY21" s="1"/>
    </row>
    <row r="22" spans="1:51" ht="59.25" customHeight="1" hidden="1">
      <c r="A22" s="1"/>
      <c r="B22" s="9"/>
      <c r="C22" s="26" t="s">
        <v>896</v>
      </c>
      <c r="D22" s="5" t="s">
        <v>783</v>
      </c>
      <c r="E22" s="5" t="s">
        <v>1111</v>
      </c>
      <c r="F22" s="457"/>
      <c r="G22" s="343"/>
      <c r="H22" s="16"/>
      <c r="I22" s="16"/>
      <c r="J22" s="20"/>
      <c r="K22" s="20"/>
      <c r="L22" s="20"/>
      <c r="M22" s="20"/>
      <c r="N22" s="20"/>
      <c r="O22" s="20"/>
      <c r="P22" s="20"/>
      <c r="Q22" s="20"/>
      <c r="R22" s="20"/>
      <c r="S22" s="20"/>
      <c r="T22" s="20"/>
      <c r="U22" s="90"/>
      <c r="V22" s="90"/>
      <c r="W22" s="90"/>
      <c r="X22" s="90"/>
      <c r="Y22" s="106"/>
      <c r="Z22" s="106"/>
      <c r="AA22" s="106" t="s">
        <v>318</v>
      </c>
      <c r="AB22" s="84"/>
      <c r="AC22" s="1"/>
      <c r="AD22" s="1"/>
      <c r="AE22" s="1" t="s">
        <v>1112</v>
      </c>
      <c r="AF22" s="1" t="s">
        <v>1113</v>
      </c>
      <c r="AG22" s="1" t="s">
        <v>1114</v>
      </c>
      <c r="AH22" s="1" t="s">
        <v>1115</v>
      </c>
      <c r="AI22" s="1" t="s">
        <v>1116</v>
      </c>
      <c r="AJ22" s="1" t="s">
        <v>1117</v>
      </c>
      <c r="AK22" s="1" t="s">
        <v>1140</v>
      </c>
      <c r="AL22" s="1" t="s">
        <v>1141</v>
      </c>
      <c r="AM22" s="1" t="s">
        <v>1142</v>
      </c>
      <c r="AN22" s="1" t="s">
        <v>307</v>
      </c>
      <c r="AO22" s="1" t="s">
        <v>308</v>
      </c>
      <c r="AP22" s="1" t="s">
        <v>309</v>
      </c>
      <c r="AQ22" s="1" t="s">
        <v>310</v>
      </c>
      <c r="AR22" s="1" t="s">
        <v>311</v>
      </c>
      <c r="AS22" s="1" t="s">
        <v>312</v>
      </c>
      <c r="AT22" s="1" t="s">
        <v>313</v>
      </c>
      <c r="AU22" s="1" t="s">
        <v>314</v>
      </c>
      <c r="AV22" s="1"/>
      <c r="AW22" s="1"/>
      <c r="AX22" s="1"/>
      <c r="AY22" s="1"/>
    </row>
    <row r="23" spans="1:51" ht="216" customHeight="1" hidden="1">
      <c r="A23" s="1"/>
      <c r="B23" s="9"/>
      <c r="C23" s="26" t="s">
        <v>1776</v>
      </c>
      <c r="D23" s="5" t="s">
        <v>252</v>
      </c>
      <c r="E23" s="5" t="s">
        <v>315</v>
      </c>
      <c r="F23" s="457"/>
      <c r="G23" s="343" t="s">
        <v>49</v>
      </c>
      <c r="H23" s="16"/>
      <c r="I23" s="16"/>
      <c r="J23" s="20" t="s">
        <v>1193</v>
      </c>
      <c r="K23" s="20" t="s">
        <v>50</v>
      </c>
      <c r="L23" s="20" t="s">
        <v>1194</v>
      </c>
      <c r="M23" s="20"/>
      <c r="N23" s="20"/>
      <c r="O23" s="20"/>
      <c r="P23" s="20"/>
      <c r="Q23" s="20"/>
      <c r="R23" s="29" t="s">
        <v>501</v>
      </c>
      <c r="S23" s="20"/>
      <c r="T23" s="20" t="s">
        <v>865</v>
      </c>
      <c r="U23" s="90"/>
      <c r="V23" s="90"/>
      <c r="W23" s="90"/>
      <c r="X23" s="90"/>
      <c r="Y23" s="106">
        <f>Y24+Y25</f>
        <v>1980.7</v>
      </c>
      <c r="Z23" s="106">
        <f>Z24+Z25</f>
        <v>2104.9</v>
      </c>
      <c r="AA23" s="106" t="s">
        <v>318</v>
      </c>
      <c r="AB23" s="84"/>
      <c r="AC23" s="1"/>
      <c r="AD23" s="1"/>
      <c r="AE23" s="1" t="s">
        <v>654</v>
      </c>
      <c r="AF23" s="1" t="s">
        <v>655</v>
      </c>
      <c r="AG23" s="1" t="s">
        <v>656</v>
      </c>
      <c r="AH23" s="1" t="s">
        <v>657</v>
      </c>
      <c r="AI23" s="1" t="s">
        <v>658</v>
      </c>
      <c r="AJ23" s="1" t="s">
        <v>659</v>
      </c>
      <c r="AK23" s="1" t="s">
        <v>660</v>
      </c>
      <c r="AL23" s="1" t="s">
        <v>661</v>
      </c>
      <c r="AM23" s="1" t="s">
        <v>1483</v>
      </c>
      <c r="AN23" s="1" t="s">
        <v>1484</v>
      </c>
      <c r="AO23" s="1" t="s">
        <v>1485</v>
      </c>
      <c r="AP23" s="1" t="s">
        <v>1486</v>
      </c>
      <c r="AQ23" s="1" t="s">
        <v>1677</v>
      </c>
      <c r="AR23" s="1" t="s">
        <v>1151</v>
      </c>
      <c r="AS23" s="1" t="s">
        <v>837</v>
      </c>
      <c r="AT23" s="1" t="s">
        <v>838</v>
      </c>
      <c r="AU23" s="1" t="s">
        <v>839</v>
      </c>
      <c r="AV23" s="1"/>
      <c r="AW23" s="1"/>
      <c r="AX23" s="1"/>
      <c r="AY23" s="1"/>
    </row>
    <row r="24" spans="1:51" ht="21" customHeight="1" hidden="1">
      <c r="A24" s="1"/>
      <c r="B24" s="9"/>
      <c r="C24" s="30" t="s">
        <v>149</v>
      </c>
      <c r="D24" s="13" t="s">
        <v>151</v>
      </c>
      <c r="E24" s="13"/>
      <c r="F24" s="458"/>
      <c r="G24" s="373"/>
      <c r="H24" s="31"/>
      <c r="I24" s="31"/>
      <c r="J24" s="32"/>
      <c r="K24" s="32"/>
      <c r="L24" s="32"/>
      <c r="M24" s="32"/>
      <c r="N24" s="32"/>
      <c r="O24" s="32"/>
      <c r="P24" s="32"/>
      <c r="Q24" s="32"/>
      <c r="R24" s="32"/>
      <c r="S24" s="32"/>
      <c r="T24" s="32"/>
      <c r="U24" s="98"/>
      <c r="V24" s="98"/>
      <c r="W24" s="98"/>
      <c r="X24" s="98"/>
      <c r="Y24" s="107">
        <v>1980.7</v>
      </c>
      <c r="Z24" s="107">
        <v>2104.9</v>
      </c>
      <c r="AA24" s="107" t="s">
        <v>318</v>
      </c>
      <c r="AB24" s="85"/>
      <c r="AC24" s="1"/>
      <c r="AD24" s="1"/>
      <c r="AE24" s="1"/>
      <c r="AF24" s="1"/>
      <c r="AG24" s="1"/>
      <c r="AH24" s="1"/>
      <c r="AI24" s="1"/>
      <c r="AJ24" s="1"/>
      <c r="AK24" s="1"/>
      <c r="AL24" s="1"/>
      <c r="AM24" s="1"/>
      <c r="AN24" s="1"/>
      <c r="AO24" s="1"/>
      <c r="AP24" s="1"/>
      <c r="AQ24" s="1"/>
      <c r="AR24" s="1"/>
      <c r="AS24" s="1"/>
      <c r="AT24" s="1"/>
      <c r="AU24" s="1"/>
      <c r="AV24" s="1"/>
      <c r="AW24" s="1"/>
      <c r="AX24" s="1"/>
      <c r="AY24" s="1"/>
    </row>
    <row r="25" spans="1:51" ht="18.75" customHeight="1" hidden="1">
      <c r="A25" s="1"/>
      <c r="B25" s="9"/>
      <c r="C25" s="30" t="s">
        <v>150</v>
      </c>
      <c r="D25" s="13" t="s">
        <v>152</v>
      </c>
      <c r="E25" s="13"/>
      <c r="F25" s="458"/>
      <c r="G25" s="373"/>
      <c r="H25" s="31"/>
      <c r="I25" s="31"/>
      <c r="J25" s="32"/>
      <c r="K25" s="32"/>
      <c r="L25" s="32"/>
      <c r="M25" s="32"/>
      <c r="N25" s="32"/>
      <c r="O25" s="32"/>
      <c r="P25" s="32"/>
      <c r="Q25" s="32"/>
      <c r="R25" s="32"/>
      <c r="S25" s="32"/>
      <c r="T25" s="32"/>
      <c r="U25" s="98"/>
      <c r="V25" s="98"/>
      <c r="W25" s="98"/>
      <c r="X25" s="98"/>
      <c r="Y25" s="107"/>
      <c r="Z25" s="107"/>
      <c r="AA25" s="107" t="s">
        <v>318</v>
      </c>
      <c r="AB25" s="85"/>
      <c r="AC25" s="1"/>
      <c r="AD25" s="1"/>
      <c r="AE25" s="1"/>
      <c r="AF25" s="1"/>
      <c r="AG25" s="1"/>
      <c r="AH25" s="1"/>
      <c r="AI25" s="1"/>
      <c r="AJ25" s="1"/>
      <c r="AK25" s="1"/>
      <c r="AL25" s="1"/>
      <c r="AM25" s="1"/>
      <c r="AN25" s="1"/>
      <c r="AO25" s="1"/>
      <c r="AP25" s="1"/>
      <c r="AQ25" s="1"/>
      <c r="AR25" s="1"/>
      <c r="AS25" s="1"/>
      <c r="AT25" s="1"/>
      <c r="AU25" s="1"/>
      <c r="AV25" s="1"/>
      <c r="AW25" s="1"/>
      <c r="AX25" s="1"/>
      <c r="AY25" s="1"/>
    </row>
    <row r="26" spans="1:51" ht="119.25" customHeight="1" hidden="1">
      <c r="A26" s="1"/>
      <c r="B26" s="9"/>
      <c r="C26" s="26" t="s">
        <v>1777</v>
      </c>
      <c r="D26" s="5" t="s">
        <v>782</v>
      </c>
      <c r="E26" s="5" t="s">
        <v>724</v>
      </c>
      <c r="F26" s="457"/>
      <c r="G26" s="343"/>
      <c r="H26" s="16"/>
      <c r="I26" s="16"/>
      <c r="J26" s="20"/>
      <c r="K26" s="20"/>
      <c r="L26" s="20"/>
      <c r="M26" s="20"/>
      <c r="N26" s="20"/>
      <c r="O26" s="20"/>
      <c r="P26" s="20"/>
      <c r="Q26" s="20"/>
      <c r="R26" s="20"/>
      <c r="S26" s="20"/>
      <c r="T26" s="20"/>
      <c r="U26" s="90"/>
      <c r="V26" s="90"/>
      <c r="W26" s="90"/>
      <c r="X26" s="90"/>
      <c r="Y26" s="106"/>
      <c r="Z26" s="106"/>
      <c r="AA26" s="106" t="s">
        <v>318</v>
      </c>
      <c r="AB26" s="84"/>
      <c r="AC26" s="1"/>
      <c r="AD26" s="1"/>
      <c r="AE26" s="1" t="s">
        <v>725</v>
      </c>
      <c r="AF26" s="1" t="s">
        <v>726</v>
      </c>
      <c r="AG26" s="1" t="s">
        <v>388</v>
      </c>
      <c r="AH26" s="1" t="s">
        <v>389</v>
      </c>
      <c r="AI26" s="1" t="s">
        <v>390</v>
      </c>
      <c r="AJ26" s="1" t="s">
        <v>391</v>
      </c>
      <c r="AK26" s="1" t="s">
        <v>392</v>
      </c>
      <c r="AL26" s="1" t="s">
        <v>393</v>
      </c>
      <c r="AM26" s="1" t="s">
        <v>394</v>
      </c>
      <c r="AN26" s="1" t="s">
        <v>1063</v>
      </c>
      <c r="AO26" s="1" t="s">
        <v>1296</v>
      </c>
      <c r="AP26" s="1" t="s">
        <v>1297</v>
      </c>
      <c r="AQ26" s="1" t="s">
        <v>1298</v>
      </c>
      <c r="AR26" s="1" t="s">
        <v>1299</v>
      </c>
      <c r="AS26" s="1" t="s">
        <v>143</v>
      </c>
      <c r="AT26" s="1" t="s">
        <v>574</v>
      </c>
      <c r="AU26" s="1" t="s">
        <v>1477</v>
      </c>
      <c r="AV26" s="1"/>
      <c r="AW26" s="1"/>
      <c r="AX26" s="1"/>
      <c r="AY26" s="1"/>
    </row>
    <row r="27" spans="1:51" ht="63" customHeight="1" hidden="1">
      <c r="A27" s="1"/>
      <c r="B27" s="9"/>
      <c r="C27" s="26" t="s">
        <v>1778</v>
      </c>
      <c r="D27" s="5" t="s">
        <v>40</v>
      </c>
      <c r="E27" s="5" t="s">
        <v>1478</v>
      </c>
      <c r="F27" s="457"/>
      <c r="G27" s="343"/>
      <c r="H27" s="16"/>
      <c r="I27" s="16"/>
      <c r="J27" s="20"/>
      <c r="K27" s="20"/>
      <c r="L27" s="20"/>
      <c r="M27" s="20"/>
      <c r="N27" s="20"/>
      <c r="O27" s="20"/>
      <c r="P27" s="20"/>
      <c r="Q27" s="20"/>
      <c r="R27" s="20"/>
      <c r="S27" s="20"/>
      <c r="T27" s="20"/>
      <c r="U27" s="90"/>
      <c r="V27" s="90"/>
      <c r="W27" s="90"/>
      <c r="X27" s="90"/>
      <c r="Y27" s="106"/>
      <c r="Z27" s="106"/>
      <c r="AA27" s="106" t="s">
        <v>318</v>
      </c>
      <c r="AB27" s="84"/>
      <c r="AC27" s="1"/>
      <c r="AD27" s="1"/>
      <c r="AE27" s="1" t="s">
        <v>1414</v>
      </c>
      <c r="AF27" s="1" t="s">
        <v>1415</v>
      </c>
      <c r="AG27" s="1" t="s">
        <v>1416</v>
      </c>
      <c r="AH27" s="1" t="s">
        <v>1417</v>
      </c>
      <c r="AI27" s="1" t="s">
        <v>1418</v>
      </c>
      <c r="AJ27" s="1" t="s">
        <v>1058</v>
      </c>
      <c r="AK27" s="1" t="s">
        <v>1059</v>
      </c>
      <c r="AL27" s="1" t="s">
        <v>1060</v>
      </c>
      <c r="AM27" s="1" t="s">
        <v>1061</v>
      </c>
      <c r="AN27" s="1" t="s">
        <v>1356</v>
      </c>
      <c r="AO27" s="1" t="s">
        <v>1357</v>
      </c>
      <c r="AP27" s="1" t="s">
        <v>1358</v>
      </c>
      <c r="AQ27" s="1" t="s">
        <v>1359</v>
      </c>
      <c r="AR27" s="1" t="s">
        <v>1360</v>
      </c>
      <c r="AS27" s="1" t="s">
        <v>1361</v>
      </c>
      <c r="AT27" s="1" t="s">
        <v>1362</v>
      </c>
      <c r="AU27" s="1" t="s">
        <v>1363</v>
      </c>
      <c r="AV27" s="1"/>
      <c r="AW27" s="1"/>
      <c r="AX27" s="1"/>
      <c r="AY27" s="1"/>
    </row>
    <row r="28" spans="1:51" ht="73.5" customHeight="1" hidden="1">
      <c r="A28" s="1"/>
      <c r="B28" s="8"/>
      <c r="C28" s="26" t="s">
        <v>1728</v>
      </c>
      <c r="D28" s="5" t="s">
        <v>39</v>
      </c>
      <c r="E28" s="5" t="s">
        <v>1364</v>
      </c>
      <c r="F28" s="457"/>
      <c r="G28" s="343"/>
      <c r="H28" s="16"/>
      <c r="I28" s="16"/>
      <c r="J28" s="20"/>
      <c r="K28" s="20"/>
      <c r="L28" s="20"/>
      <c r="M28" s="20"/>
      <c r="N28" s="20"/>
      <c r="O28" s="20"/>
      <c r="P28" s="20"/>
      <c r="Q28" s="20"/>
      <c r="R28" s="20"/>
      <c r="S28" s="20"/>
      <c r="T28" s="20"/>
      <c r="U28" s="90"/>
      <c r="V28" s="90"/>
      <c r="W28" s="90"/>
      <c r="X28" s="90"/>
      <c r="Y28" s="106"/>
      <c r="Z28" s="106"/>
      <c r="AA28" s="106" t="s">
        <v>318</v>
      </c>
      <c r="AB28" s="84"/>
      <c r="AC28" s="1"/>
      <c r="AD28" s="1"/>
      <c r="AE28" s="1" t="s">
        <v>1365</v>
      </c>
      <c r="AF28" s="1" t="s">
        <v>1366</v>
      </c>
      <c r="AG28" s="1" t="s">
        <v>1367</v>
      </c>
      <c r="AH28" s="1" t="s">
        <v>1133</v>
      </c>
      <c r="AI28" s="1" t="s">
        <v>1134</v>
      </c>
      <c r="AJ28" s="1" t="s">
        <v>1135</v>
      </c>
      <c r="AK28" s="1" t="s">
        <v>1136</v>
      </c>
      <c r="AL28" s="1" t="s">
        <v>1137</v>
      </c>
      <c r="AM28" s="1" t="s">
        <v>1138</v>
      </c>
      <c r="AN28" s="1" t="s">
        <v>1139</v>
      </c>
      <c r="AO28" s="1" t="s">
        <v>1440</v>
      </c>
      <c r="AP28" s="1" t="s">
        <v>1441</v>
      </c>
      <c r="AQ28" s="1" t="s">
        <v>1442</v>
      </c>
      <c r="AR28" s="1" t="s">
        <v>1443</v>
      </c>
      <c r="AS28" s="1" t="s">
        <v>1583</v>
      </c>
      <c r="AT28" s="1" t="s">
        <v>858</v>
      </c>
      <c r="AU28" s="1" t="s">
        <v>859</v>
      </c>
      <c r="AV28" s="1"/>
      <c r="AW28" s="1"/>
      <c r="AX28" s="1"/>
      <c r="AY28" s="1"/>
    </row>
    <row r="29" spans="1:51" ht="47.25" customHeight="1" hidden="1">
      <c r="A29" s="1"/>
      <c r="B29" s="8"/>
      <c r="C29" s="26" t="s">
        <v>1729</v>
      </c>
      <c r="D29" s="5" t="s">
        <v>38</v>
      </c>
      <c r="E29" s="5" t="s">
        <v>860</v>
      </c>
      <c r="F29" s="457"/>
      <c r="G29" s="343"/>
      <c r="H29" s="16"/>
      <c r="I29" s="16"/>
      <c r="J29" s="20"/>
      <c r="K29" s="20"/>
      <c r="L29" s="20"/>
      <c r="M29" s="20"/>
      <c r="N29" s="20"/>
      <c r="O29" s="20"/>
      <c r="P29" s="20"/>
      <c r="Q29" s="20"/>
      <c r="R29" s="20"/>
      <c r="S29" s="20"/>
      <c r="T29" s="20"/>
      <c r="U29" s="90"/>
      <c r="V29" s="90"/>
      <c r="W29" s="90"/>
      <c r="X29" s="90"/>
      <c r="Y29" s="106"/>
      <c r="Z29" s="106"/>
      <c r="AA29" s="106" t="s">
        <v>318</v>
      </c>
      <c r="AB29" s="84"/>
      <c r="AC29" s="1"/>
      <c r="AD29" s="1"/>
      <c r="AE29" s="1" t="s">
        <v>861</v>
      </c>
      <c r="AF29" s="1" t="s">
        <v>110</v>
      </c>
      <c r="AG29" s="1" t="s">
        <v>111</v>
      </c>
      <c r="AH29" s="1" t="s">
        <v>862</v>
      </c>
      <c r="AI29" s="1" t="s">
        <v>863</v>
      </c>
      <c r="AJ29" s="1" t="s">
        <v>864</v>
      </c>
      <c r="AK29" s="1" t="s">
        <v>1265</v>
      </c>
      <c r="AL29" s="1" t="s">
        <v>1266</v>
      </c>
      <c r="AM29" s="1" t="s">
        <v>1267</v>
      </c>
      <c r="AN29" s="1" t="s">
        <v>1268</v>
      </c>
      <c r="AO29" s="1" t="s">
        <v>1269</v>
      </c>
      <c r="AP29" s="1" t="s">
        <v>1798</v>
      </c>
      <c r="AQ29" s="1" t="s">
        <v>1903</v>
      </c>
      <c r="AR29" s="1" t="s">
        <v>1904</v>
      </c>
      <c r="AS29" s="1" t="s">
        <v>1905</v>
      </c>
      <c r="AT29" s="1" t="s">
        <v>1906</v>
      </c>
      <c r="AU29" s="1" t="s">
        <v>227</v>
      </c>
      <c r="AV29" s="1"/>
      <c r="AW29" s="1"/>
      <c r="AX29" s="1"/>
      <c r="AY29" s="1"/>
    </row>
    <row r="30" spans="1:51" ht="219.75" customHeight="1" hidden="1">
      <c r="A30" s="1"/>
      <c r="B30" s="8"/>
      <c r="C30" s="26" t="s">
        <v>1730</v>
      </c>
      <c r="D30" s="5" t="s">
        <v>37</v>
      </c>
      <c r="E30" s="5" t="s">
        <v>228</v>
      </c>
      <c r="F30" s="457"/>
      <c r="G30" s="343" t="s">
        <v>866</v>
      </c>
      <c r="H30" s="16"/>
      <c r="I30" s="16"/>
      <c r="J30" s="20" t="s">
        <v>1193</v>
      </c>
      <c r="K30" s="20" t="s">
        <v>867</v>
      </c>
      <c r="L30" s="20" t="s">
        <v>1194</v>
      </c>
      <c r="M30" s="20"/>
      <c r="N30" s="20"/>
      <c r="O30" s="20"/>
      <c r="P30" s="20"/>
      <c r="Q30" s="20"/>
      <c r="R30" s="29" t="s">
        <v>501</v>
      </c>
      <c r="S30" s="20"/>
      <c r="T30" s="20" t="s">
        <v>865</v>
      </c>
      <c r="U30" s="90"/>
      <c r="V30" s="90"/>
      <c r="W30" s="90"/>
      <c r="X30" s="90"/>
      <c r="Y30" s="106"/>
      <c r="Z30" s="106"/>
      <c r="AA30" s="106" t="s">
        <v>318</v>
      </c>
      <c r="AB30" s="84"/>
      <c r="AC30" s="1"/>
      <c r="AD30" s="1"/>
      <c r="AE30" s="1" t="s">
        <v>229</v>
      </c>
      <c r="AF30" s="1" t="s">
        <v>230</v>
      </c>
      <c r="AG30" s="1" t="s">
        <v>993</v>
      </c>
      <c r="AH30" s="1" t="s">
        <v>985</v>
      </c>
      <c r="AI30" s="1" t="s">
        <v>986</v>
      </c>
      <c r="AJ30" s="1" t="s">
        <v>987</v>
      </c>
      <c r="AK30" s="1" t="s">
        <v>988</v>
      </c>
      <c r="AL30" s="1" t="s">
        <v>989</v>
      </c>
      <c r="AM30" s="1" t="s">
        <v>990</v>
      </c>
      <c r="AN30" s="1" t="s">
        <v>1487</v>
      </c>
      <c r="AO30" s="1" t="s">
        <v>1488</v>
      </c>
      <c r="AP30" s="1" t="s">
        <v>9</v>
      </c>
      <c r="AQ30" s="1" t="s">
        <v>10</v>
      </c>
      <c r="AR30" s="1" t="s">
        <v>11</v>
      </c>
      <c r="AS30" s="1" t="s">
        <v>12</v>
      </c>
      <c r="AT30" s="1" t="s">
        <v>13</v>
      </c>
      <c r="AU30" s="1" t="s">
        <v>304</v>
      </c>
      <c r="AV30" s="1"/>
      <c r="AW30" s="1"/>
      <c r="AX30" s="1"/>
      <c r="AY30" s="1"/>
    </row>
    <row r="31" spans="1:51" ht="60.75" customHeight="1" hidden="1">
      <c r="A31" s="1"/>
      <c r="B31" s="9"/>
      <c r="C31" s="26" t="s">
        <v>1731</v>
      </c>
      <c r="D31" s="5" t="s">
        <v>405</v>
      </c>
      <c r="E31" s="5" t="s">
        <v>305</v>
      </c>
      <c r="F31" s="457"/>
      <c r="G31" s="343"/>
      <c r="H31" s="16"/>
      <c r="I31" s="16"/>
      <c r="J31" s="20"/>
      <c r="K31" s="20"/>
      <c r="L31" s="20"/>
      <c r="M31" s="20"/>
      <c r="N31" s="20"/>
      <c r="O31" s="20"/>
      <c r="P31" s="20"/>
      <c r="Q31" s="20"/>
      <c r="R31" s="20"/>
      <c r="S31" s="20"/>
      <c r="T31" s="20"/>
      <c r="U31" s="90"/>
      <c r="V31" s="90"/>
      <c r="W31" s="90"/>
      <c r="X31" s="90"/>
      <c r="Y31" s="106">
        <v>1171.3</v>
      </c>
      <c r="Z31" s="106">
        <v>1259.6</v>
      </c>
      <c r="AA31" s="106" t="s">
        <v>318</v>
      </c>
      <c r="AB31" s="84"/>
      <c r="AC31" s="1"/>
      <c r="AD31" s="1"/>
      <c r="AE31" s="1" t="s">
        <v>306</v>
      </c>
      <c r="AF31" s="1" t="s">
        <v>87</v>
      </c>
      <c r="AG31" s="1" t="s">
        <v>88</v>
      </c>
      <c r="AH31" s="1" t="s">
        <v>89</v>
      </c>
      <c r="AI31" s="1" t="s">
        <v>1027</v>
      </c>
      <c r="AJ31" s="1" t="s">
        <v>1028</v>
      </c>
      <c r="AK31" s="1" t="s">
        <v>1029</v>
      </c>
      <c r="AL31" s="1" t="s">
        <v>1030</v>
      </c>
      <c r="AM31" s="1" t="s">
        <v>486</v>
      </c>
      <c r="AN31" s="1" t="s">
        <v>472</v>
      </c>
      <c r="AO31" s="1" t="s">
        <v>473</v>
      </c>
      <c r="AP31" s="1" t="s">
        <v>474</v>
      </c>
      <c r="AQ31" s="1" t="s">
        <v>475</v>
      </c>
      <c r="AR31" s="1" t="s">
        <v>476</v>
      </c>
      <c r="AS31" s="1" t="s">
        <v>477</v>
      </c>
      <c r="AT31" s="1" t="s">
        <v>478</v>
      </c>
      <c r="AU31" s="1" t="s">
        <v>479</v>
      </c>
      <c r="AV31" s="1"/>
      <c r="AW31" s="1"/>
      <c r="AX31" s="1"/>
      <c r="AY31" s="1"/>
    </row>
    <row r="32" spans="1:51" ht="159.75" customHeight="1" hidden="1">
      <c r="A32" s="1"/>
      <c r="B32" s="9"/>
      <c r="C32" s="26" t="s">
        <v>1732</v>
      </c>
      <c r="D32" s="5" t="s">
        <v>404</v>
      </c>
      <c r="E32" s="5" t="s">
        <v>1073</v>
      </c>
      <c r="F32" s="457"/>
      <c r="G32" s="343" t="s">
        <v>868</v>
      </c>
      <c r="H32" s="16"/>
      <c r="I32" s="16"/>
      <c r="J32" s="20" t="s">
        <v>1193</v>
      </c>
      <c r="K32" s="20" t="s">
        <v>867</v>
      </c>
      <c r="L32" s="20" t="s">
        <v>1194</v>
      </c>
      <c r="M32" s="20"/>
      <c r="N32" s="20"/>
      <c r="O32" s="20"/>
      <c r="P32" s="20"/>
      <c r="Q32" s="20"/>
      <c r="R32" s="29" t="s">
        <v>346</v>
      </c>
      <c r="S32" s="20"/>
      <c r="T32" s="20" t="s">
        <v>347</v>
      </c>
      <c r="U32" s="90"/>
      <c r="V32" s="90"/>
      <c r="W32" s="90"/>
      <c r="X32" s="90"/>
      <c r="Y32" s="106">
        <v>142.5</v>
      </c>
      <c r="Z32" s="106">
        <v>164.4</v>
      </c>
      <c r="AA32" s="106" t="s">
        <v>318</v>
      </c>
      <c r="AB32" s="84"/>
      <c r="AC32" s="1"/>
      <c r="AD32" s="1"/>
      <c r="AE32" s="1" t="s">
        <v>1074</v>
      </c>
      <c r="AF32" s="1" t="s">
        <v>1075</v>
      </c>
      <c r="AG32" s="1" t="s">
        <v>715</v>
      </c>
      <c r="AH32" s="1" t="s">
        <v>716</v>
      </c>
      <c r="AI32" s="1" t="s">
        <v>717</v>
      </c>
      <c r="AJ32" s="1" t="s">
        <v>718</v>
      </c>
      <c r="AK32" s="1" t="s">
        <v>719</v>
      </c>
      <c r="AL32" s="1" t="s">
        <v>77</v>
      </c>
      <c r="AM32" s="1" t="s">
        <v>1506</v>
      </c>
      <c r="AN32" s="1" t="s">
        <v>1507</v>
      </c>
      <c r="AO32" s="1" t="s">
        <v>1840</v>
      </c>
      <c r="AP32" s="1" t="s">
        <v>1841</v>
      </c>
      <c r="AQ32" s="1" t="s">
        <v>1842</v>
      </c>
      <c r="AR32" s="1" t="s">
        <v>1843</v>
      </c>
      <c r="AS32" s="1" t="s">
        <v>804</v>
      </c>
      <c r="AT32" s="1" t="s">
        <v>805</v>
      </c>
      <c r="AU32" s="1" t="s">
        <v>806</v>
      </c>
      <c r="AV32" s="1"/>
      <c r="AW32" s="1"/>
      <c r="AX32" s="1"/>
      <c r="AY32" s="1"/>
    </row>
    <row r="33" spans="1:51" ht="273" customHeight="1" hidden="1">
      <c r="A33" s="1"/>
      <c r="B33" s="9"/>
      <c r="C33" s="26" t="s">
        <v>1733</v>
      </c>
      <c r="D33" s="5" t="s">
        <v>403</v>
      </c>
      <c r="E33" s="5" t="s">
        <v>807</v>
      </c>
      <c r="F33" s="457"/>
      <c r="G33" s="343" t="s">
        <v>868</v>
      </c>
      <c r="H33" s="16"/>
      <c r="I33" s="16"/>
      <c r="J33" s="20" t="s">
        <v>1193</v>
      </c>
      <c r="K33" s="20" t="s">
        <v>348</v>
      </c>
      <c r="L33" s="20" t="s">
        <v>1194</v>
      </c>
      <c r="M33" s="20"/>
      <c r="N33" s="20"/>
      <c r="O33" s="20"/>
      <c r="P33" s="20"/>
      <c r="Q33" s="20"/>
      <c r="R33" s="29" t="s">
        <v>346</v>
      </c>
      <c r="S33" s="20"/>
      <c r="T33" s="20" t="s">
        <v>865</v>
      </c>
      <c r="U33" s="90"/>
      <c r="V33" s="90"/>
      <c r="W33" s="90"/>
      <c r="X33" s="90"/>
      <c r="Y33" s="106">
        <v>6251</v>
      </c>
      <c r="Z33" s="106">
        <v>6670.1</v>
      </c>
      <c r="AA33" s="106" t="s">
        <v>318</v>
      </c>
      <c r="AB33" s="84"/>
      <c r="AC33" s="1"/>
      <c r="AD33" s="1"/>
      <c r="AE33" s="1" t="s">
        <v>808</v>
      </c>
      <c r="AF33" s="1" t="s">
        <v>809</v>
      </c>
      <c r="AG33" s="1" t="s">
        <v>810</v>
      </c>
      <c r="AH33" s="1" t="s">
        <v>828</v>
      </c>
      <c r="AI33" s="1" t="s">
        <v>629</v>
      </c>
      <c r="AJ33" s="1" t="s">
        <v>630</v>
      </c>
      <c r="AK33" s="1" t="s">
        <v>631</v>
      </c>
      <c r="AL33" s="1" t="s">
        <v>632</v>
      </c>
      <c r="AM33" s="1" t="s">
        <v>633</v>
      </c>
      <c r="AN33" s="1" t="s">
        <v>943</v>
      </c>
      <c r="AO33" s="1" t="s">
        <v>944</v>
      </c>
      <c r="AP33" s="1" t="s">
        <v>945</v>
      </c>
      <c r="AQ33" s="1" t="s">
        <v>1768</v>
      </c>
      <c r="AR33" s="1" t="s">
        <v>1769</v>
      </c>
      <c r="AS33" s="1" t="s">
        <v>1770</v>
      </c>
      <c r="AT33" s="1" t="s">
        <v>1771</v>
      </c>
      <c r="AU33" s="1" t="s">
        <v>1772</v>
      </c>
      <c r="AV33" s="1"/>
      <c r="AW33" s="1"/>
      <c r="AX33" s="1"/>
      <c r="AY33" s="1"/>
    </row>
    <row r="34" spans="1:51" ht="128.25" customHeight="1" hidden="1">
      <c r="A34" s="1"/>
      <c r="B34" s="9"/>
      <c r="C34" s="26" t="s">
        <v>1734</v>
      </c>
      <c r="D34" s="5" t="s">
        <v>402</v>
      </c>
      <c r="E34" s="5" t="s">
        <v>1179</v>
      </c>
      <c r="F34" s="457"/>
      <c r="G34" s="343"/>
      <c r="H34" s="16"/>
      <c r="I34" s="16"/>
      <c r="J34" s="20"/>
      <c r="K34" s="20"/>
      <c r="L34" s="20"/>
      <c r="M34" s="20"/>
      <c r="N34" s="20"/>
      <c r="O34" s="20"/>
      <c r="P34" s="20"/>
      <c r="Q34" s="20"/>
      <c r="R34" s="20"/>
      <c r="S34" s="20"/>
      <c r="T34" s="20"/>
      <c r="U34" s="90"/>
      <c r="V34" s="90"/>
      <c r="W34" s="90"/>
      <c r="X34" s="90"/>
      <c r="Y34" s="106"/>
      <c r="Z34" s="106"/>
      <c r="AA34" s="106" t="s">
        <v>318</v>
      </c>
      <c r="AB34" s="84"/>
      <c r="AC34" s="1"/>
      <c r="AD34" s="1"/>
      <c r="AE34" s="1" t="s">
        <v>1180</v>
      </c>
      <c r="AF34" s="1" t="s">
        <v>991</v>
      </c>
      <c r="AG34" s="1" t="s">
        <v>1534</v>
      </c>
      <c r="AH34" s="1" t="s">
        <v>1535</v>
      </c>
      <c r="AI34" s="1" t="s">
        <v>28</v>
      </c>
      <c r="AJ34" s="1" t="s">
        <v>29</v>
      </c>
      <c r="AK34" s="1" t="s">
        <v>30</v>
      </c>
      <c r="AL34" s="1" t="s">
        <v>31</v>
      </c>
      <c r="AM34" s="1" t="s">
        <v>32</v>
      </c>
      <c r="AN34" s="1" t="s">
        <v>67</v>
      </c>
      <c r="AO34" s="1" t="s">
        <v>68</v>
      </c>
      <c r="AP34" s="1" t="s">
        <v>69</v>
      </c>
      <c r="AQ34" s="1" t="s">
        <v>70</v>
      </c>
      <c r="AR34" s="1" t="s">
        <v>1239</v>
      </c>
      <c r="AS34" s="1" t="s">
        <v>1240</v>
      </c>
      <c r="AT34" s="1" t="s">
        <v>1241</v>
      </c>
      <c r="AU34" s="1" t="s">
        <v>1242</v>
      </c>
      <c r="AV34" s="1"/>
      <c r="AW34" s="1"/>
      <c r="AX34" s="1"/>
      <c r="AY34" s="1"/>
    </row>
    <row r="35" spans="1:51" ht="87.75" customHeight="1" hidden="1">
      <c r="A35" s="1"/>
      <c r="B35" s="9"/>
      <c r="C35" s="26" t="s">
        <v>1735</v>
      </c>
      <c r="D35" s="5" t="s">
        <v>601</v>
      </c>
      <c r="E35" s="5" t="s">
        <v>1243</v>
      </c>
      <c r="F35" s="457"/>
      <c r="G35" s="343"/>
      <c r="H35" s="16"/>
      <c r="I35" s="16"/>
      <c r="J35" s="20"/>
      <c r="K35" s="20"/>
      <c r="L35" s="20"/>
      <c r="M35" s="20"/>
      <c r="N35" s="20"/>
      <c r="O35" s="20"/>
      <c r="P35" s="20"/>
      <c r="Q35" s="20"/>
      <c r="R35" s="20"/>
      <c r="S35" s="20"/>
      <c r="T35" s="20"/>
      <c r="U35" s="90"/>
      <c r="V35" s="90"/>
      <c r="W35" s="90"/>
      <c r="X35" s="90"/>
      <c r="Y35" s="106"/>
      <c r="Z35" s="106"/>
      <c r="AA35" s="106" t="s">
        <v>318</v>
      </c>
      <c r="AB35" s="84"/>
      <c r="AC35" s="1"/>
      <c r="AD35" s="1"/>
      <c r="AE35" s="1" t="s">
        <v>1244</v>
      </c>
      <c r="AF35" s="1" t="s">
        <v>1245</v>
      </c>
      <c r="AG35" s="1" t="s">
        <v>1246</v>
      </c>
      <c r="AH35" s="1" t="s">
        <v>1247</v>
      </c>
      <c r="AI35" s="1" t="s">
        <v>1248</v>
      </c>
      <c r="AJ35" s="1" t="s">
        <v>1249</v>
      </c>
      <c r="AK35" s="1" t="s">
        <v>108</v>
      </c>
      <c r="AL35" s="1" t="s">
        <v>855</v>
      </c>
      <c r="AM35" s="1" t="s">
        <v>856</v>
      </c>
      <c r="AN35" s="1" t="s">
        <v>857</v>
      </c>
      <c r="AO35" s="1" t="s">
        <v>1305</v>
      </c>
      <c r="AP35" s="1" t="s">
        <v>1306</v>
      </c>
      <c r="AQ35" s="1" t="s">
        <v>1307</v>
      </c>
      <c r="AR35" s="1" t="s">
        <v>634</v>
      </c>
      <c r="AS35" s="1" t="s">
        <v>635</v>
      </c>
      <c r="AT35" s="1" t="s">
        <v>1856</v>
      </c>
      <c r="AU35" s="1" t="s">
        <v>1857</v>
      </c>
      <c r="AV35" s="1"/>
      <c r="AW35" s="1"/>
      <c r="AX35" s="1"/>
      <c r="AY35" s="1"/>
    </row>
    <row r="36" spans="1:51" ht="235.5" customHeight="1" hidden="1">
      <c r="A36" s="1"/>
      <c r="B36" s="9"/>
      <c r="C36" s="26" t="s">
        <v>1736</v>
      </c>
      <c r="D36" s="5" t="s">
        <v>883</v>
      </c>
      <c r="E36" s="5" t="s">
        <v>1858</v>
      </c>
      <c r="F36" s="457"/>
      <c r="G36" s="343" t="s">
        <v>349</v>
      </c>
      <c r="H36" s="16"/>
      <c r="I36" s="16"/>
      <c r="J36" s="20" t="s">
        <v>1193</v>
      </c>
      <c r="K36" s="20" t="s">
        <v>350</v>
      </c>
      <c r="L36" s="20" t="s">
        <v>1194</v>
      </c>
      <c r="M36" s="20"/>
      <c r="N36" s="20"/>
      <c r="O36" s="20"/>
      <c r="P36" s="20"/>
      <c r="Q36" s="20"/>
      <c r="R36" s="29" t="s">
        <v>742</v>
      </c>
      <c r="S36" s="20"/>
      <c r="T36" s="20" t="s">
        <v>865</v>
      </c>
      <c r="U36" s="90"/>
      <c r="V36" s="90"/>
      <c r="W36" s="90"/>
      <c r="X36" s="90"/>
      <c r="Y36" s="106">
        <v>153.3</v>
      </c>
      <c r="Z36" s="106">
        <v>168</v>
      </c>
      <c r="AA36" s="106" t="s">
        <v>318</v>
      </c>
      <c r="AB36" s="84"/>
      <c r="AC36" s="1"/>
      <c r="AD36" s="1"/>
      <c r="AE36" s="1" t="s">
        <v>674</v>
      </c>
      <c r="AF36" s="1" t="s">
        <v>675</v>
      </c>
      <c r="AG36" s="1" t="s">
        <v>676</v>
      </c>
      <c r="AH36" s="1" t="s">
        <v>1010</v>
      </c>
      <c r="AI36" s="1" t="s">
        <v>1011</v>
      </c>
      <c r="AJ36" s="1" t="s">
        <v>1015</v>
      </c>
      <c r="AK36" s="1" t="s">
        <v>213</v>
      </c>
      <c r="AL36" s="1" t="s">
        <v>1455</v>
      </c>
      <c r="AM36" s="1" t="s">
        <v>1456</v>
      </c>
      <c r="AN36" s="1" t="s">
        <v>1457</v>
      </c>
      <c r="AO36" s="1" t="s">
        <v>1458</v>
      </c>
      <c r="AP36" s="1" t="s">
        <v>956</v>
      </c>
      <c r="AQ36" s="1" t="s">
        <v>957</v>
      </c>
      <c r="AR36" s="1" t="s">
        <v>958</v>
      </c>
      <c r="AS36" s="1" t="s">
        <v>959</v>
      </c>
      <c r="AT36" s="1" t="s">
        <v>960</v>
      </c>
      <c r="AU36" s="1" t="s">
        <v>961</v>
      </c>
      <c r="AV36" s="1"/>
      <c r="AW36" s="1"/>
      <c r="AX36" s="1"/>
      <c r="AY36" s="1"/>
    </row>
    <row r="37" spans="1:51" ht="60.75" customHeight="1" hidden="1">
      <c r="A37" s="1"/>
      <c r="B37" s="9"/>
      <c r="C37" s="26" t="s">
        <v>1737</v>
      </c>
      <c r="D37" s="5" t="s">
        <v>637</v>
      </c>
      <c r="E37" s="5" t="s">
        <v>1479</v>
      </c>
      <c r="F37" s="457"/>
      <c r="G37" s="343"/>
      <c r="H37" s="16"/>
      <c r="I37" s="16"/>
      <c r="J37" s="20"/>
      <c r="K37" s="20"/>
      <c r="L37" s="20"/>
      <c r="M37" s="20"/>
      <c r="N37" s="20"/>
      <c r="O37" s="20"/>
      <c r="P37" s="20"/>
      <c r="Q37" s="20"/>
      <c r="R37" s="20" t="s">
        <v>743</v>
      </c>
      <c r="S37" s="20"/>
      <c r="T37" s="20"/>
      <c r="U37" s="90"/>
      <c r="V37" s="90"/>
      <c r="W37" s="90"/>
      <c r="X37" s="90"/>
      <c r="Y37" s="106"/>
      <c r="Z37" s="106"/>
      <c r="AA37" s="106" t="s">
        <v>318</v>
      </c>
      <c r="AB37" s="84"/>
      <c r="AC37" s="1"/>
      <c r="AD37" s="1"/>
      <c r="AE37" s="1" t="s">
        <v>1480</v>
      </c>
      <c r="AF37" s="1" t="s">
        <v>1481</v>
      </c>
      <c r="AG37" s="1" t="s">
        <v>1482</v>
      </c>
      <c r="AH37" s="1" t="s">
        <v>368</v>
      </c>
      <c r="AI37" s="1" t="s">
        <v>699</v>
      </c>
      <c r="AJ37" s="1" t="s">
        <v>1705</v>
      </c>
      <c r="AK37" s="1" t="s">
        <v>1706</v>
      </c>
      <c r="AL37" s="1" t="s">
        <v>1707</v>
      </c>
      <c r="AM37" s="1" t="s">
        <v>356</v>
      </c>
      <c r="AN37" s="1" t="s">
        <v>357</v>
      </c>
      <c r="AO37" s="1" t="s">
        <v>358</v>
      </c>
      <c r="AP37" s="1" t="s">
        <v>359</v>
      </c>
      <c r="AQ37" s="1" t="s">
        <v>360</v>
      </c>
      <c r="AR37" s="1" t="s">
        <v>361</v>
      </c>
      <c r="AS37" s="1" t="s">
        <v>362</v>
      </c>
      <c r="AT37" s="1" t="s">
        <v>363</v>
      </c>
      <c r="AU37" s="1" t="s">
        <v>364</v>
      </c>
      <c r="AV37" s="1"/>
      <c r="AW37" s="1"/>
      <c r="AX37" s="1"/>
      <c r="AY37" s="1"/>
    </row>
    <row r="38" spans="1:51" ht="33.75" customHeight="1" hidden="1">
      <c r="A38" s="1"/>
      <c r="B38" s="8"/>
      <c r="C38" s="26" t="s">
        <v>1738</v>
      </c>
      <c r="D38" s="5" t="s">
        <v>636</v>
      </c>
      <c r="E38" s="5" t="s">
        <v>365</v>
      </c>
      <c r="F38" s="457"/>
      <c r="G38" s="343"/>
      <c r="H38" s="16"/>
      <c r="I38" s="16"/>
      <c r="J38" s="20"/>
      <c r="K38" s="20"/>
      <c r="L38" s="20"/>
      <c r="M38" s="20"/>
      <c r="N38" s="20"/>
      <c r="O38" s="20"/>
      <c r="P38" s="20"/>
      <c r="Q38" s="20"/>
      <c r="R38" s="20"/>
      <c r="S38" s="20"/>
      <c r="T38" s="20"/>
      <c r="U38" s="90"/>
      <c r="V38" s="90"/>
      <c r="W38" s="90"/>
      <c r="X38" s="90"/>
      <c r="Y38" s="106"/>
      <c r="Z38" s="106"/>
      <c r="AA38" s="106" t="s">
        <v>318</v>
      </c>
      <c r="AB38" s="84"/>
      <c r="AC38" s="1"/>
      <c r="AD38" s="1"/>
      <c r="AE38" s="1" t="s">
        <v>366</v>
      </c>
      <c r="AF38" s="1" t="s">
        <v>367</v>
      </c>
      <c r="AG38" s="1" t="s">
        <v>395</v>
      </c>
      <c r="AH38" s="1" t="s">
        <v>396</v>
      </c>
      <c r="AI38" s="1" t="s">
        <v>1047</v>
      </c>
      <c r="AJ38" s="1" t="s">
        <v>695</v>
      </c>
      <c r="AK38" s="1" t="s">
        <v>696</v>
      </c>
      <c r="AL38" s="1" t="s">
        <v>1067</v>
      </c>
      <c r="AM38" s="1" t="s">
        <v>1068</v>
      </c>
      <c r="AN38" s="1" t="s">
        <v>1459</v>
      </c>
      <c r="AO38" s="1" t="s">
        <v>1460</v>
      </c>
      <c r="AP38" s="1" t="s">
        <v>532</v>
      </c>
      <c r="AQ38" s="1" t="s">
        <v>1692</v>
      </c>
      <c r="AR38" s="1" t="s">
        <v>1693</v>
      </c>
      <c r="AS38" s="1" t="s">
        <v>1694</v>
      </c>
      <c r="AT38" s="1" t="s">
        <v>217</v>
      </c>
      <c r="AU38" s="1" t="s">
        <v>218</v>
      </c>
      <c r="AV38" s="1"/>
      <c r="AW38" s="1"/>
      <c r="AX38" s="1"/>
      <c r="AY38" s="1"/>
    </row>
    <row r="39" spans="1:51" ht="30.75" customHeight="1" hidden="1">
      <c r="A39" s="1"/>
      <c r="B39" s="8"/>
      <c r="C39" s="26" t="s">
        <v>1739</v>
      </c>
      <c r="D39" s="5" t="s">
        <v>984</v>
      </c>
      <c r="E39" s="5" t="s">
        <v>219</v>
      </c>
      <c r="F39" s="457"/>
      <c r="G39" s="343"/>
      <c r="H39" s="16"/>
      <c r="I39" s="16"/>
      <c r="J39" s="20"/>
      <c r="K39" s="20"/>
      <c r="L39" s="20"/>
      <c r="M39" s="20"/>
      <c r="N39" s="20"/>
      <c r="O39" s="20"/>
      <c r="P39" s="20"/>
      <c r="Q39" s="20"/>
      <c r="R39" s="20"/>
      <c r="S39" s="20"/>
      <c r="T39" s="20"/>
      <c r="U39" s="90"/>
      <c r="V39" s="90"/>
      <c r="W39" s="90"/>
      <c r="X39" s="90"/>
      <c r="Y39" s="106">
        <v>199.8</v>
      </c>
      <c r="Z39" s="106">
        <v>213.5</v>
      </c>
      <c r="AA39" s="106" t="s">
        <v>318</v>
      </c>
      <c r="AB39" s="84"/>
      <c r="AC39" s="1"/>
      <c r="AD39" s="1"/>
      <c r="AE39" s="1" t="s">
        <v>220</v>
      </c>
      <c r="AF39" s="1" t="s">
        <v>221</v>
      </c>
      <c r="AG39" s="1" t="s">
        <v>382</v>
      </c>
      <c r="AH39" s="1" t="s">
        <v>383</v>
      </c>
      <c r="AI39" s="1" t="s">
        <v>384</v>
      </c>
      <c r="AJ39" s="1" t="s">
        <v>385</v>
      </c>
      <c r="AK39" s="1" t="s">
        <v>386</v>
      </c>
      <c r="AL39" s="1" t="s">
        <v>387</v>
      </c>
      <c r="AM39" s="1" t="s">
        <v>1710</v>
      </c>
      <c r="AN39" s="1" t="s">
        <v>1711</v>
      </c>
      <c r="AO39" s="1" t="s">
        <v>1712</v>
      </c>
      <c r="AP39" s="1" t="s">
        <v>1713</v>
      </c>
      <c r="AQ39" s="1" t="s">
        <v>1714</v>
      </c>
      <c r="AR39" s="1" t="s">
        <v>1845</v>
      </c>
      <c r="AS39" s="1" t="s">
        <v>977</v>
      </c>
      <c r="AT39" s="1" t="s">
        <v>978</v>
      </c>
      <c r="AU39" s="1" t="s">
        <v>979</v>
      </c>
      <c r="AV39" s="1"/>
      <c r="AW39" s="1"/>
      <c r="AX39" s="1"/>
      <c r="AY39" s="1"/>
    </row>
    <row r="40" spans="1:51" ht="233.25" customHeight="1" hidden="1">
      <c r="A40" s="1"/>
      <c r="B40" s="8"/>
      <c r="C40" s="26" t="s">
        <v>1740</v>
      </c>
      <c r="D40" s="5" t="s">
        <v>1475</v>
      </c>
      <c r="E40" s="5" t="s">
        <v>1368</v>
      </c>
      <c r="F40" s="457"/>
      <c r="G40" s="343" t="s">
        <v>49</v>
      </c>
      <c r="H40" s="16"/>
      <c r="I40" s="16"/>
      <c r="J40" s="20" t="s">
        <v>1193</v>
      </c>
      <c r="K40" s="20" t="s">
        <v>744</v>
      </c>
      <c r="L40" s="20" t="s">
        <v>1194</v>
      </c>
      <c r="M40" s="20"/>
      <c r="N40" s="20"/>
      <c r="O40" s="20"/>
      <c r="P40" s="20"/>
      <c r="Q40" s="20"/>
      <c r="R40" s="29" t="s">
        <v>501</v>
      </c>
      <c r="S40" s="20"/>
      <c r="T40" s="20" t="s">
        <v>865</v>
      </c>
      <c r="U40" s="90"/>
      <c r="V40" s="90"/>
      <c r="W40" s="90"/>
      <c r="X40" s="90"/>
      <c r="Y40" s="106">
        <v>1669</v>
      </c>
      <c r="Z40" s="106">
        <v>1790.1</v>
      </c>
      <c r="AA40" s="106" t="s">
        <v>318</v>
      </c>
      <c r="AB40" s="84"/>
      <c r="AC40" s="1"/>
      <c r="AD40" s="1"/>
      <c r="AE40" s="1" t="s">
        <v>1369</v>
      </c>
      <c r="AF40" s="1" t="s">
        <v>1370</v>
      </c>
      <c r="AG40" s="1" t="s">
        <v>820</v>
      </c>
      <c r="AH40" s="1" t="s">
        <v>821</v>
      </c>
      <c r="AI40" s="1" t="s">
        <v>1270</v>
      </c>
      <c r="AJ40" s="1" t="s">
        <v>1271</v>
      </c>
      <c r="AK40" s="1" t="s">
        <v>1272</v>
      </c>
      <c r="AL40" s="1" t="s">
        <v>1273</v>
      </c>
      <c r="AM40" s="1" t="s">
        <v>1274</v>
      </c>
      <c r="AN40" s="1" t="s">
        <v>1275</v>
      </c>
      <c r="AO40" s="1" t="s">
        <v>1276</v>
      </c>
      <c r="AP40" s="1" t="s">
        <v>1231</v>
      </c>
      <c r="AQ40" s="1" t="s">
        <v>1232</v>
      </c>
      <c r="AR40" s="1" t="s">
        <v>1233</v>
      </c>
      <c r="AS40" s="1" t="s">
        <v>1806</v>
      </c>
      <c r="AT40" s="1" t="s">
        <v>1807</v>
      </c>
      <c r="AU40" s="1" t="s">
        <v>1808</v>
      </c>
      <c r="AV40" s="1"/>
      <c r="AW40" s="1"/>
      <c r="AX40" s="1"/>
      <c r="AY40" s="1"/>
    </row>
    <row r="41" spans="1:51" ht="282.75" customHeight="1" hidden="1">
      <c r="A41" s="1"/>
      <c r="B41" s="9"/>
      <c r="C41" s="26" t="s">
        <v>1741</v>
      </c>
      <c r="D41" s="5" t="s">
        <v>1836</v>
      </c>
      <c r="E41" s="5" t="s">
        <v>1809</v>
      </c>
      <c r="F41" s="457"/>
      <c r="G41" s="343"/>
      <c r="H41" s="16"/>
      <c r="I41" s="16"/>
      <c r="J41" s="20"/>
      <c r="K41" s="20"/>
      <c r="L41" s="20"/>
      <c r="M41" s="20"/>
      <c r="N41" s="20"/>
      <c r="O41" s="20"/>
      <c r="P41" s="20"/>
      <c r="Q41" s="20"/>
      <c r="R41" s="29"/>
      <c r="S41" s="20"/>
      <c r="T41" s="20"/>
      <c r="U41" s="90"/>
      <c r="V41" s="90"/>
      <c r="W41" s="90"/>
      <c r="X41" s="90"/>
      <c r="Y41" s="106"/>
      <c r="Z41" s="106"/>
      <c r="AA41" s="106" t="s">
        <v>318</v>
      </c>
      <c r="AB41" s="84"/>
      <c r="AC41" s="1"/>
      <c r="AD41" s="1"/>
      <c r="AE41" s="1" t="s">
        <v>1810</v>
      </c>
      <c r="AF41" s="1" t="s">
        <v>1811</v>
      </c>
      <c r="AG41" s="1" t="s">
        <v>1812</v>
      </c>
      <c r="AH41" s="1" t="s">
        <v>1813</v>
      </c>
      <c r="AI41" s="1" t="s">
        <v>1814</v>
      </c>
      <c r="AJ41" s="1" t="s">
        <v>1815</v>
      </c>
      <c r="AK41" s="1" t="s">
        <v>1816</v>
      </c>
      <c r="AL41" s="1" t="s">
        <v>1887</v>
      </c>
      <c r="AM41" s="1" t="s">
        <v>1888</v>
      </c>
      <c r="AN41" s="1" t="s">
        <v>1889</v>
      </c>
      <c r="AO41" s="1" t="s">
        <v>1890</v>
      </c>
      <c r="AP41" s="1" t="s">
        <v>1891</v>
      </c>
      <c r="AQ41" s="1" t="s">
        <v>1582</v>
      </c>
      <c r="AR41" s="1" t="s">
        <v>720</v>
      </c>
      <c r="AS41" s="1" t="s">
        <v>721</v>
      </c>
      <c r="AT41" s="1" t="s">
        <v>722</v>
      </c>
      <c r="AU41" s="1" t="s">
        <v>723</v>
      </c>
      <c r="AV41" s="1"/>
      <c r="AW41" s="1"/>
      <c r="AX41" s="1"/>
      <c r="AY41" s="1"/>
    </row>
    <row r="42" spans="1:51" ht="227.25" customHeight="1" hidden="1">
      <c r="A42" s="1"/>
      <c r="B42" s="8"/>
      <c r="C42" s="26" t="s">
        <v>1742</v>
      </c>
      <c r="D42" s="5" t="s">
        <v>1837</v>
      </c>
      <c r="E42" s="5" t="s">
        <v>1312</v>
      </c>
      <c r="F42" s="457"/>
      <c r="G42" s="343"/>
      <c r="H42" s="16"/>
      <c r="I42" s="16"/>
      <c r="J42" s="20"/>
      <c r="K42" s="20"/>
      <c r="L42" s="20"/>
      <c r="M42" s="20"/>
      <c r="N42" s="20"/>
      <c r="O42" s="20"/>
      <c r="P42" s="20"/>
      <c r="Q42" s="20"/>
      <c r="R42" s="29" t="s">
        <v>501</v>
      </c>
      <c r="S42" s="20"/>
      <c r="T42" s="20"/>
      <c r="U42" s="90"/>
      <c r="V42" s="90"/>
      <c r="W42" s="90"/>
      <c r="X42" s="90"/>
      <c r="Y42" s="106">
        <v>1077.6</v>
      </c>
      <c r="Z42" s="106">
        <v>1108.2</v>
      </c>
      <c r="AA42" s="106" t="s">
        <v>318</v>
      </c>
      <c r="AB42" s="84"/>
      <c r="AC42" s="1"/>
      <c r="AD42" s="1"/>
      <c r="AE42" s="1" t="s">
        <v>1313</v>
      </c>
      <c r="AF42" s="1" t="s">
        <v>1314</v>
      </c>
      <c r="AG42" s="1" t="s">
        <v>1315</v>
      </c>
      <c r="AH42" s="1" t="s">
        <v>1316</v>
      </c>
      <c r="AI42" s="1" t="s">
        <v>1317</v>
      </c>
      <c r="AJ42" s="1" t="s">
        <v>1659</v>
      </c>
      <c r="AK42" s="1" t="s">
        <v>1766</v>
      </c>
      <c r="AL42" s="1" t="s">
        <v>1767</v>
      </c>
      <c r="AM42" s="1" t="s">
        <v>459</v>
      </c>
      <c r="AN42" s="1" t="s">
        <v>460</v>
      </c>
      <c r="AO42" s="1" t="s">
        <v>461</v>
      </c>
      <c r="AP42" s="1" t="s">
        <v>462</v>
      </c>
      <c r="AQ42" s="1" t="s">
        <v>463</v>
      </c>
      <c r="AR42" s="1" t="s">
        <v>464</v>
      </c>
      <c r="AS42" s="1" t="s">
        <v>465</v>
      </c>
      <c r="AT42" s="1" t="s">
        <v>466</v>
      </c>
      <c r="AU42" s="1" t="s">
        <v>467</v>
      </c>
      <c r="AV42" s="1"/>
      <c r="AW42" s="1"/>
      <c r="AX42" s="1"/>
      <c r="AY42" s="1"/>
    </row>
    <row r="43" spans="1:51" ht="114.75" customHeight="1" hidden="1">
      <c r="A43" s="1"/>
      <c r="B43" s="8"/>
      <c r="C43" s="26" t="s">
        <v>1743</v>
      </c>
      <c r="D43" s="5" t="s">
        <v>1838</v>
      </c>
      <c r="E43" s="5" t="s">
        <v>468</v>
      </c>
      <c r="F43" s="457"/>
      <c r="G43" s="343"/>
      <c r="H43" s="16"/>
      <c r="I43" s="16"/>
      <c r="J43" s="20"/>
      <c r="K43" s="20"/>
      <c r="L43" s="20"/>
      <c r="M43" s="20"/>
      <c r="N43" s="20"/>
      <c r="O43" s="20"/>
      <c r="P43" s="20"/>
      <c r="Q43" s="20"/>
      <c r="R43" s="29" t="s">
        <v>501</v>
      </c>
      <c r="S43" s="20"/>
      <c r="T43" s="20"/>
      <c r="U43" s="90"/>
      <c r="V43" s="90"/>
      <c r="W43" s="90"/>
      <c r="X43" s="90"/>
      <c r="Y43" s="106">
        <v>15.3</v>
      </c>
      <c r="Z43" s="106">
        <v>21</v>
      </c>
      <c r="AA43" s="106" t="s">
        <v>318</v>
      </c>
      <c r="AB43" s="84"/>
      <c r="AC43" s="1"/>
      <c r="AD43" s="1"/>
      <c r="AE43" s="1" t="s">
        <v>211</v>
      </c>
      <c r="AF43" s="1" t="s">
        <v>212</v>
      </c>
      <c r="AG43" s="1" t="s">
        <v>179</v>
      </c>
      <c r="AH43" s="1" t="s">
        <v>180</v>
      </c>
      <c r="AI43" s="1" t="s">
        <v>181</v>
      </c>
      <c r="AJ43" s="1" t="s">
        <v>182</v>
      </c>
      <c r="AK43" s="1" t="s">
        <v>183</v>
      </c>
      <c r="AL43" s="1" t="s">
        <v>184</v>
      </c>
      <c r="AM43" s="1" t="s">
        <v>185</v>
      </c>
      <c r="AN43" s="1" t="s">
        <v>186</v>
      </c>
      <c r="AO43" s="1" t="s">
        <v>747</v>
      </c>
      <c r="AP43" s="1" t="s">
        <v>748</v>
      </c>
      <c r="AQ43" s="1" t="s">
        <v>293</v>
      </c>
      <c r="AR43" s="1" t="s">
        <v>294</v>
      </c>
      <c r="AS43" s="1" t="s">
        <v>295</v>
      </c>
      <c r="AT43" s="1" t="s">
        <v>296</v>
      </c>
      <c r="AU43" s="1" t="s">
        <v>297</v>
      </c>
      <c r="AV43" s="1"/>
      <c r="AW43" s="1"/>
      <c r="AX43" s="1"/>
      <c r="AY43" s="1"/>
    </row>
    <row r="44" spans="1:51" ht="70.5" customHeight="1" hidden="1">
      <c r="A44" s="1"/>
      <c r="B44" s="8"/>
      <c r="C44" s="26" t="s">
        <v>1744</v>
      </c>
      <c r="D44" s="5" t="s">
        <v>1323</v>
      </c>
      <c r="E44" s="5" t="s">
        <v>298</v>
      </c>
      <c r="F44" s="457"/>
      <c r="G44" s="343"/>
      <c r="H44" s="16"/>
      <c r="I44" s="16"/>
      <c r="J44" s="20"/>
      <c r="K44" s="20"/>
      <c r="L44" s="20"/>
      <c r="M44" s="20"/>
      <c r="N44" s="20"/>
      <c r="O44" s="20"/>
      <c r="P44" s="20"/>
      <c r="Q44" s="20"/>
      <c r="R44" s="28"/>
      <c r="S44" s="20"/>
      <c r="T44" s="20"/>
      <c r="U44" s="90"/>
      <c r="V44" s="90"/>
      <c r="W44" s="90"/>
      <c r="X44" s="90"/>
      <c r="Y44" s="106"/>
      <c r="Z44" s="106"/>
      <c r="AA44" s="106" t="s">
        <v>318</v>
      </c>
      <c r="AB44" s="84"/>
      <c r="AC44" s="1"/>
      <c r="AD44" s="1"/>
      <c r="AE44" s="1" t="s">
        <v>299</v>
      </c>
      <c r="AF44" s="1" t="s">
        <v>300</v>
      </c>
      <c r="AG44" s="1" t="s">
        <v>301</v>
      </c>
      <c r="AH44" s="1" t="s">
        <v>302</v>
      </c>
      <c r="AI44" s="1" t="s">
        <v>627</v>
      </c>
      <c r="AJ44" s="1" t="s">
        <v>628</v>
      </c>
      <c r="AK44" s="1" t="s">
        <v>1839</v>
      </c>
      <c r="AL44" s="1" t="s">
        <v>1012</v>
      </c>
      <c r="AM44" s="1" t="s">
        <v>1013</v>
      </c>
      <c r="AN44" s="1" t="s">
        <v>1014</v>
      </c>
      <c r="AO44" s="1" t="s">
        <v>1045</v>
      </c>
      <c r="AP44" s="1" t="s">
        <v>1046</v>
      </c>
      <c r="AQ44" s="1" t="s">
        <v>239</v>
      </c>
      <c r="AR44" s="1" t="s">
        <v>240</v>
      </c>
      <c r="AS44" s="1" t="s">
        <v>241</v>
      </c>
      <c r="AT44" s="1" t="s">
        <v>242</v>
      </c>
      <c r="AU44" s="1" t="s">
        <v>243</v>
      </c>
      <c r="AV44" s="1"/>
      <c r="AW44" s="1"/>
      <c r="AX44" s="1"/>
      <c r="AY44" s="1"/>
    </row>
    <row r="45" spans="1:51" ht="68.25" customHeight="1" hidden="1">
      <c r="A45" s="1"/>
      <c r="B45" s="9"/>
      <c r="C45" s="26" t="s">
        <v>1745</v>
      </c>
      <c r="D45" s="5" t="s">
        <v>1324</v>
      </c>
      <c r="E45" s="5" t="s">
        <v>244</v>
      </c>
      <c r="F45" s="457"/>
      <c r="G45" s="343"/>
      <c r="H45" s="16"/>
      <c r="I45" s="16"/>
      <c r="J45" s="20"/>
      <c r="K45" s="20"/>
      <c r="L45" s="20"/>
      <c r="M45" s="20"/>
      <c r="N45" s="20"/>
      <c r="O45" s="20"/>
      <c r="P45" s="20"/>
      <c r="Q45" s="20"/>
      <c r="R45" s="20"/>
      <c r="S45" s="20"/>
      <c r="T45" s="20"/>
      <c r="U45" s="90"/>
      <c r="V45" s="90"/>
      <c r="W45" s="90"/>
      <c r="X45" s="90"/>
      <c r="Y45" s="106"/>
      <c r="Z45" s="106"/>
      <c r="AA45" s="106" t="s">
        <v>318</v>
      </c>
      <c r="AB45" s="84"/>
      <c r="AC45" s="1"/>
      <c r="AD45" s="1"/>
      <c r="AE45" s="1" t="s">
        <v>245</v>
      </c>
      <c r="AF45" s="1" t="s">
        <v>246</v>
      </c>
      <c r="AG45" s="1" t="s">
        <v>193</v>
      </c>
      <c r="AH45" s="1" t="s">
        <v>194</v>
      </c>
      <c r="AI45" s="1" t="s">
        <v>195</v>
      </c>
      <c r="AJ45" s="1" t="s">
        <v>196</v>
      </c>
      <c r="AK45" s="1" t="s">
        <v>197</v>
      </c>
      <c r="AL45" s="1" t="s">
        <v>198</v>
      </c>
      <c r="AM45" s="1" t="s">
        <v>199</v>
      </c>
      <c r="AN45" s="1" t="s">
        <v>200</v>
      </c>
      <c r="AO45" s="1" t="s">
        <v>201</v>
      </c>
      <c r="AP45" s="1" t="s">
        <v>1057</v>
      </c>
      <c r="AQ45" s="1" t="s">
        <v>668</v>
      </c>
      <c r="AR45" s="1" t="s">
        <v>669</v>
      </c>
      <c r="AS45" s="1" t="s">
        <v>998</v>
      </c>
      <c r="AT45" s="1" t="s">
        <v>999</v>
      </c>
      <c r="AU45" s="1" t="s">
        <v>1000</v>
      </c>
      <c r="AV45" s="1"/>
      <c r="AW45" s="1"/>
      <c r="AX45" s="1"/>
      <c r="AY45" s="1"/>
    </row>
    <row r="46" spans="1:51" ht="59.25" customHeight="1" hidden="1">
      <c r="A46" s="1"/>
      <c r="B46" s="9"/>
      <c r="C46" s="26" t="s">
        <v>1746</v>
      </c>
      <c r="D46" s="5" t="s">
        <v>1325</v>
      </c>
      <c r="E46" s="5" t="s">
        <v>593</v>
      </c>
      <c r="F46" s="457"/>
      <c r="G46" s="343"/>
      <c r="H46" s="16"/>
      <c r="I46" s="16"/>
      <c r="J46" s="20"/>
      <c r="K46" s="20"/>
      <c r="L46" s="20"/>
      <c r="M46" s="20"/>
      <c r="N46" s="20"/>
      <c r="O46" s="20"/>
      <c r="P46" s="20"/>
      <c r="Q46" s="20"/>
      <c r="R46" s="20"/>
      <c r="S46" s="20"/>
      <c r="T46" s="20"/>
      <c r="U46" s="90"/>
      <c r="V46" s="90"/>
      <c r="W46" s="90"/>
      <c r="X46" s="90"/>
      <c r="Y46" s="106"/>
      <c r="Z46" s="106"/>
      <c r="AA46" s="106" t="s">
        <v>318</v>
      </c>
      <c r="AB46" s="84"/>
      <c r="AC46" s="1"/>
      <c r="AD46" s="1"/>
      <c r="AE46" s="1" t="s">
        <v>1561</v>
      </c>
      <c r="AF46" s="1" t="s">
        <v>1562</v>
      </c>
      <c r="AG46" s="1" t="s">
        <v>1512</v>
      </c>
      <c r="AH46" s="1" t="s">
        <v>677</v>
      </c>
      <c r="AI46" s="1" t="s">
        <v>678</v>
      </c>
      <c r="AJ46" s="1" t="s">
        <v>679</v>
      </c>
      <c r="AK46" s="1" t="s">
        <v>680</v>
      </c>
      <c r="AL46" s="1" t="s">
        <v>681</v>
      </c>
      <c r="AM46" s="1" t="s">
        <v>682</v>
      </c>
      <c r="AN46" s="1" t="s">
        <v>683</v>
      </c>
      <c r="AO46" s="1" t="s">
        <v>684</v>
      </c>
      <c r="AP46" s="1" t="s">
        <v>869</v>
      </c>
      <c r="AQ46" s="1" t="s">
        <v>1328</v>
      </c>
      <c r="AR46" s="1" t="s">
        <v>1329</v>
      </c>
      <c r="AS46" s="1" t="s">
        <v>847</v>
      </c>
      <c r="AT46" s="1" t="s">
        <v>1590</v>
      </c>
      <c r="AU46" s="1" t="s">
        <v>1591</v>
      </c>
      <c r="AV46" s="1"/>
      <c r="AW46" s="1"/>
      <c r="AX46" s="1"/>
      <c r="AY46" s="1"/>
    </row>
    <row r="47" spans="1:51" ht="60.75" customHeight="1" hidden="1">
      <c r="A47" s="1"/>
      <c r="B47" s="9"/>
      <c r="C47" s="26" t="s">
        <v>1747</v>
      </c>
      <c r="D47" s="5" t="s">
        <v>1326</v>
      </c>
      <c r="E47" s="5" t="s">
        <v>1592</v>
      </c>
      <c r="F47" s="457"/>
      <c r="G47" s="343"/>
      <c r="H47" s="16"/>
      <c r="I47" s="16"/>
      <c r="J47" s="20"/>
      <c r="K47" s="20"/>
      <c r="L47" s="20"/>
      <c r="M47" s="20"/>
      <c r="N47" s="20"/>
      <c r="O47" s="20"/>
      <c r="P47" s="20"/>
      <c r="Q47" s="20"/>
      <c r="R47" s="20"/>
      <c r="S47" s="20"/>
      <c r="T47" s="20"/>
      <c r="U47" s="90"/>
      <c r="V47" s="90"/>
      <c r="W47" s="90"/>
      <c r="X47" s="90"/>
      <c r="Y47" s="106"/>
      <c r="Z47" s="106"/>
      <c r="AA47" s="106" t="s">
        <v>318</v>
      </c>
      <c r="AB47" s="84"/>
      <c r="AC47" s="1"/>
      <c r="AD47" s="1"/>
      <c r="AE47" s="1" t="s">
        <v>1593</v>
      </c>
      <c r="AF47" s="1" t="s">
        <v>1594</v>
      </c>
      <c r="AG47" s="1" t="s">
        <v>1595</v>
      </c>
      <c r="AH47" s="1" t="s">
        <v>1596</v>
      </c>
      <c r="AI47" s="1" t="s">
        <v>1597</v>
      </c>
      <c r="AJ47" s="1" t="s">
        <v>1598</v>
      </c>
      <c r="AK47" s="1" t="s">
        <v>1599</v>
      </c>
      <c r="AL47" s="1" t="s">
        <v>1600</v>
      </c>
      <c r="AM47" s="1" t="s">
        <v>733</v>
      </c>
      <c r="AN47" s="1" t="s">
        <v>14</v>
      </c>
      <c r="AO47" s="1" t="s">
        <v>15</v>
      </c>
      <c r="AP47" s="1" t="s">
        <v>2</v>
      </c>
      <c r="AQ47" s="1" t="s">
        <v>3</v>
      </c>
      <c r="AR47" s="1" t="s">
        <v>4</v>
      </c>
      <c r="AS47" s="1" t="s">
        <v>334</v>
      </c>
      <c r="AT47" s="1" t="s">
        <v>1178</v>
      </c>
      <c r="AU47" s="1" t="s">
        <v>913</v>
      </c>
      <c r="AV47" s="1"/>
      <c r="AW47" s="1"/>
      <c r="AX47" s="1"/>
      <c r="AY47" s="1"/>
    </row>
    <row r="48" spans="1:51" ht="62.25" customHeight="1" hidden="1">
      <c r="A48" s="1"/>
      <c r="B48" s="8"/>
      <c r="C48" s="26" t="s">
        <v>1748</v>
      </c>
      <c r="D48" s="5" t="s">
        <v>1327</v>
      </c>
      <c r="E48" s="5" t="s">
        <v>594</v>
      </c>
      <c r="F48" s="457"/>
      <c r="G48" s="343"/>
      <c r="H48" s="16"/>
      <c r="I48" s="16"/>
      <c r="J48" s="20"/>
      <c r="K48" s="20"/>
      <c r="L48" s="20"/>
      <c r="M48" s="20"/>
      <c r="N48" s="20"/>
      <c r="O48" s="20"/>
      <c r="P48" s="20"/>
      <c r="Q48" s="20"/>
      <c r="R48" s="20"/>
      <c r="S48" s="20"/>
      <c r="T48" s="20"/>
      <c r="U48" s="90"/>
      <c r="V48" s="90"/>
      <c r="W48" s="90"/>
      <c r="X48" s="90"/>
      <c r="Y48" s="106"/>
      <c r="Z48" s="106"/>
      <c r="AA48" s="106" t="s">
        <v>318</v>
      </c>
      <c r="AB48" s="84"/>
      <c r="AC48" s="1"/>
      <c r="AD48" s="1"/>
      <c r="AE48" s="1" t="s">
        <v>123</v>
      </c>
      <c r="AF48" s="1" t="s">
        <v>124</v>
      </c>
      <c r="AG48" s="1" t="s">
        <v>1513</v>
      </c>
      <c r="AH48" s="1" t="s">
        <v>1514</v>
      </c>
      <c r="AI48" s="1" t="s">
        <v>1515</v>
      </c>
      <c r="AJ48" s="1" t="s">
        <v>1516</v>
      </c>
      <c r="AK48" s="1" t="s">
        <v>1517</v>
      </c>
      <c r="AL48" s="1" t="s">
        <v>102</v>
      </c>
      <c r="AM48" s="1" t="s">
        <v>103</v>
      </c>
      <c r="AN48" s="1" t="s">
        <v>1436</v>
      </c>
      <c r="AO48" s="1" t="s">
        <v>1437</v>
      </c>
      <c r="AP48" s="1" t="s">
        <v>1438</v>
      </c>
      <c r="AQ48" s="1" t="s">
        <v>1439</v>
      </c>
      <c r="AR48" s="1" t="s">
        <v>1655</v>
      </c>
      <c r="AS48" s="1" t="s">
        <v>1656</v>
      </c>
      <c r="AT48" s="1" t="s">
        <v>1657</v>
      </c>
      <c r="AU48" s="1" t="s">
        <v>1658</v>
      </c>
      <c r="AV48" s="1"/>
      <c r="AW48" s="1"/>
      <c r="AX48" s="1"/>
      <c r="AY48" s="1"/>
    </row>
    <row r="49" spans="1:51" ht="94.5" customHeight="1" hidden="1">
      <c r="A49" s="1"/>
      <c r="B49" s="9"/>
      <c r="C49" s="26" t="s">
        <v>1749</v>
      </c>
      <c r="D49" s="5" t="s">
        <v>1129</v>
      </c>
      <c r="E49" s="5" t="s">
        <v>917</v>
      </c>
      <c r="F49" s="457"/>
      <c r="G49" s="343" t="s">
        <v>745</v>
      </c>
      <c r="H49" s="16"/>
      <c r="I49" s="16"/>
      <c r="J49" s="20"/>
      <c r="K49" s="20"/>
      <c r="L49" s="20"/>
      <c r="M49" s="20"/>
      <c r="N49" s="20"/>
      <c r="O49" s="20"/>
      <c r="P49" s="20"/>
      <c r="Q49" s="20"/>
      <c r="R49" s="29" t="s">
        <v>746</v>
      </c>
      <c r="S49" s="20"/>
      <c r="T49" s="20"/>
      <c r="U49" s="90"/>
      <c r="V49" s="90"/>
      <c r="W49" s="90"/>
      <c r="X49" s="90"/>
      <c r="Y49" s="106">
        <v>19.2</v>
      </c>
      <c r="Z49" s="106">
        <v>20.6</v>
      </c>
      <c r="AA49" s="106" t="s">
        <v>318</v>
      </c>
      <c r="AB49" s="84"/>
      <c r="AC49" s="1"/>
      <c r="AD49" s="1"/>
      <c r="AE49" s="1" t="s">
        <v>918</v>
      </c>
      <c r="AF49" s="1" t="s">
        <v>248</v>
      </c>
      <c r="AG49" s="1" t="s">
        <v>249</v>
      </c>
      <c r="AH49" s="1" t="s">
        <v>250</v>
      </c>
      <c r="AI49" s="1" t="s">
        <v>251</v>
      </c>
      <c r="AJ49" s="1" t="s">
        <v>1523</v>
      </c>
      <c r="AK49" s="1" t="s">
        <v>1524</v>
      </c>
      <c r="AL49" s="1" t="s">
        <v>1525</v>
      </c>
      <c r="AM49" s="1" t="s">
        <v>1526</v>
      </c>
      <c r="AN49" s="1" t="s">
        <v>1527</v>
      </c>
      <c r="AO49" s="1" t="s">
        <v>1528</v>
      </c>
      <c r="AP49" s="1" t="s">
        <v>1529</v>
      </c>
      <c r="AQ49" s="1" t="s">
        <v>1530</v>
      </c>
      <c r="AR49" s="1" t="s">
        <v>1531</v>
      </c>
      <c r="AS49" s="1" t="s">
        <v>1532</v>
      </c>
      <c r="AT49" s="1" t="s">
        <v>1533</v>
      </c>
      <c r="AU49" s="1" t="s">
        <v>1678</v>
      </c>
      <c r="AV49" s="1"/>
      <c r="AW49" s="1"/>
      <c r="AX49" s="1"/>
      <c r="AY49" s="1"/>
    </row>
    <row r="50" spans="1:51" ht="101.25" customHeight="1" hidden="1">
      <c r="A50" s="1"/>
      <c r="B50" s="8"/>
      <c r="C50" s="26" t="s">
        <v>1750</v>
      </c>
      <c r="D50" s="5" t="s">
        <v>1130</v>
      </c>
      <c r="E50" s="5" t="s">
        <v>573</v>
      </c>
      <c r="F50" s="457"/>
      <c r="G50" s="343"/>
      <c r="H50" s="16"/>
      <c r="I50" s="16"/>
      <c r="J50" s="20"/>
      <c r="K50" s="20"/>
      <c r="L50" s="20"/>
      <c r="M50" s="20"/>
      <c r="N50" s="20"/>
      <c r="O50" s="20"/>
      <c r="P50" s="20"/>
      <c r="Q50" s="20"/>
      <c r="R50" s="20"/>
      <c r="S50" s="20"/>
      <c r="T50" s="20"/>
      <c r="U50" s="90"/>
      <c r="V50" s="90"/>
      <c r="W50" s="90"/>
      <c r="X50" s="90"/>
      <c r="Y50" s="106"/>
      <c r="Z50" s="106"/>
      <c r="AA50" s="106" t="s">
        <v>318</v>
      </c>
      <c r="AB50" s="84"/>
      <c r="AC50" s="1"/>
      <c r="AD50" s="1"/>
      <c r="AE50" s="1" t="s">
        <v>450</v>
      </c>
      <c r="AF50" s="1" t="s">
        <v>451</v>
      </c>
      <c r="AG50" s="1" t="s">
        <v>452</v>
      </c>
      <c r="AH50" s="1" t="s">
        <v>453</v>
      </c>
      <c r="AI50" s="1" t="s">
        <v>454</v>
      </c>
      <c r="AJ50" s="1" t="s">
        <v>1003</v>
      </c>
      <c r="AK50" s="1" t="s">
        <v>1004</v>
      </c>
      <c r="AL50" s="1" t="s">
        <v>1005</v>
      </c>
      <c r="AM50" s="1" t="s">
        <v>1006</v>
      </c>
      <c r="AN50" s="1" t="s">
        <v>1007</v>
      </c>
      <c r="AO50" s="1" t="s">
        <v>1008</v>
      </c>
      <c r="AP50" s="1" t="s">
        <v>1009</v>
      </c>
      <c r="AQ50" s="1" t="s">
        <v>1050</v>
      </c>
      <c r="AR50" s="1" t="s">
        <v>1051</v>
      </c>
      <c r="AS50" s="1" t="s">
        <v>289</v>
      </c>
      <c r="AT50" s="1" t="s">
        <v>625</v>
      </c>
      <c r="AU50" s="1" t="s">
        <v>626</v>
      </c>
      <c r="AV50" s="1"/>
      <c r="AW50" s="1"/>
      <c r="AX50" s="1"/>
      <c r="AY50" s="1"/>
    </row>
    <row r="51" spans="1:51" ht="34.5" customHeight="1" hidden="1">
      <c r="A51" s="3"/>
      <c r="B51" s="7"/>
      <c r="C51" s="26" t="s">
        <v>1751</v>
      </c>
      <c r="D51" s="5" t="s">
        <v>1131</v>
      </c>
      <c r="E51" s="5" t="s">
        <v>1695</v>
      </c>
      <c r="F51" s="457"/>
      <c r="G51" s="343"/>
      <c r="H51" s="16"/>
      <c r="I51" s="16"/>
      <c r="J51" s="20"/>
      <c r="K51" s="20"/>
      <c r="L51" s="20"/>
      <c r="M51" s="20"/>
      <c r="N51" s="20"/>
      <c r="O51" s="20"/>
      <c r="P51" s="20"/>
      <c r="Q51" s="20"/>
      <c r="R51" s="20"/>
      <c r="S51" s="20"/>
      <c r="T51" s="20"/>
      <c r="U51" s="90"/>
      <c r="V51" s="90"/>
      <c r="W51" s="90"/>
      <c r="X51" s="90"/>
      <c r="Y51" s="106"/>
      <c r="Z51" s="106"/>
      <c r="AA51" s="106" t="s">
        <v>318</v>
      </c>
      <c r="AB51" s="84"/>
      <c r="AC51" s="1"/>
      <c r="AD51" s="1"/>
      <c r="AE51" s="1" t="s">
        <v>1696</v>
      </c>
      <c r="AF51" s="1" t="s">
        <v>1697</v>
      </c>
      <c r="AG51" s="1" t="s">
        <v>1698</v>
      </c>
      <c r="AH51" s="1" t="s">
        <v>1699</v>
      </c>
      <c r="AI51" s="1" t="s">
        <v>1700</v>
      </c>
      <c r="AJ51" s="1" t="s">
        <v>1701</v>
      </c>
      <c r="AK51" s="1" t="s">
        <v>1702</v>
      </c>
      <c r="AL51" s="1" t="s">
        <v>1584</v>
      </c>
      <c r="AM51" s="1" t="s">
        <v>1585</v>
      </c>
      <c r="AN51" s="1" t="s">
        <v>441</v>
      </c>
      <c r="AO51" s="1" t="s">
        <v>381</v>
      </c>
      <c r="AP51" s="1" t="s">
        <v>170</v>
      </c>
      <c r="AQ51" s="1" t="s">
        <v>171</v>
      </c>
      <c r="AR51" s="1" t="s">
        <v>172</v>
      </c>
      <c r="AS51" s="1" t="s">
        <v>41</v>
      </c>
      <c r="AT51" s="1" t="s">
        <v>42</v>
      </c>
      <c r="AU51" s="1" t="s">
        <v>1518</v>
      </c>
      <c r="AV51" s="1"/>
      <c r="AW51" s="1"/>
      <c r="AX51" s="1"/>
      <c r="AY51" s="1"/>
    </row>
    <row r="52" spans="1:51" ht="69.75" customHeight="1" hidden="1">
      <c r="A52" s="1"/>
      <c r="B52" s="7"/>
      <c r="C52" s="26" t="s">
        <v>1752</v>
      </c>
      <c r="D52" s="5" t="s">
        <v>319</v>
      </c>
      <c r="E52" s="5" t="s">
        <v>1519</v>
      </c>
      <c r="F52" s="457"/>
      <c r="G52" s="343"/>
      <c r="H52" s="16"/>
      <c r="I52" s="16"/>
      <c r="J52" s="20"/>
      <c r="K52" s="20"/>
      <c r="L52" s="20"/>
      <c r="M52" s="20"/>
      <c r="N52" s="20"/>
      <c r="O52" s="20"/>
      <c r="P52" s="20"/>
      <c r="Q52" s="20"/>
      <c r="R52" s="29"/>
      <c r="S52" s="20"/>
      <c r="T52" s="20"/>
      <c r="U52" s="90"/>
      <c r="V52" s="90"/>
      <c r="W52" s="90"/>
      <c r="X52" s="90"/>
      <c r="Y52" s="106"/>
      <c r="Z52" s="106"/>
      <c r="AA52" s="106" t="s">
        <v>318</v>
      </c>
      <c r="AB52" s="84"/>
      <c r="AC52" s="1"/>
      <c r="AD52" s="1"/>
      <c r="AE52" s="1" t="s">
        <v>1520</v>
      </c>
      <c r="AF52" s="1" t="s">
        <v>1521</v>
      </c>
      <c r="AG52" s="1" t="s">
        <v>1522</v>
      </c>
      <c r="AH52" s="1" t="s">
        <v>1823</v>
      </c>
      <c r="AI52" s="1" t="s">
        <v>1824</v>
      </c>
      <c r="AJ52" s="1" t="s">
        <v>1825</v>
      </c>
      <c r="AK52" s="1" t="s">
        <v>1826</v>
      </c>
      <c r="AL52" s="1" t="s">
        <v>1827</v>
      </c>
      <c r="AM52" s="1" t="s">
        <v>811</v>
      </c>
      <c r="AN52" s="1" t="s">
        <v>812</v>
      </c>
      <c r="AO52" s="1" t="s">
        <v>813</v>
      </c>
      <c r="AP52" s="1" t="s">
        <v>814</v>
      </c>
      <c r="AQ52" s="1" t="s">
        <v>815</v>
      </c>
      <c r="AR52" s="1" t="s">
        <v>816</v>
      </c>
      <c r="AS52" s="1" t="s">
        <v>817</v>
      </c>
      <c r="AT52" s="1" t="s">
        <v>818</v>
      </c>
      <c r="AU52" s="1" t="s">
        <v>819</v>
      </c>
      <c r="AV52" s="1"/>
      <c r="AW52" s="1"/>
      <c r="AX52" s="1"/>
      <c r="AY52" s="1"/>
    </row>
    <row r="53" spans="1:51" ht="98.25" customHeight="1" hidden="1">
      <c r="A53" s="3"/>
      <c r="B53" s="7"/>
      <c r="C53" s="26" t="s">
        <v>712</v>
      </c>
      <c r="D53" s="4" t="s">
        <v>1543</v>
      </c>
      <c r="E53" s="4" t="s">
        <v>1544</v>
      </c>
      <c r="F53" s="456"/>
      <c r="G53" s="343"/>
      <c r="H53" s="16"/>
      <c r="I53" s="16"/>
      <c r="J53" s="20"/>
      <c r="K53" s="20"/>
      <c r="L53" s="20"/>
      <c r="M53" s="20"/>
      <c r="N53" s="20"/>
      <c r="O53" s="20"/>
      <c r="P53" s="20"/>
      <c r="Q53" s="20"/>
      <c r="R53" s="20" t="s">
        <v>1846</v>
      </c>
      <c r="S53" s="20"/>
      <c r="T53" s="20"/>
      <c r="U53" s="90"/>
      <c r="V53" s="90"/>
      <c r="W53" s="90"/>
      <c r="X53" s="90"/>
      <c r="Y53" s="106"/>
      <c r="Z53" s="106"/>
      <c r="AA53" s="106" t="s">
        <v>318</v>
      </c>
      <c r="AB53" s="84"/>
      <c r="AC53" s="1"/>
      <c r="AD53" s="1"/>
      <c r="AE53" s="1" t="s">
        <v>1545</v>
      </c>
      <c r="AF53" s="1" t="s">
        <v>1546</v>
      </c>
      <c r="AG53" s="1" t="s">
        <v>1547</v>
      </c>
      <c r="AH53" s="1" t="s">
        <v>502</v>
      </c>
      <c r="AI53" s="1" t="s">
        <v>503</v>
      </c>
      <c r="AJ53" s="1" t="s">
        <v>504</v>
      </c>
      <c r="AK53" s="1" t="s">
        <v>505</v>
      </c>
      <c r="AL53" s="1" t="s">
        <v>506</v>
      </c>
      <c r="AM53" s="1" t="s">
        <v>1031</v>
      </c>
      <c r="AN53" s="1" t="s">
        <v>1032</v>
      </c>
      <c r="AO53" s="1" t="s">
        <v>1563</v>
      </c>
      <c r="AP53" s="1" t="s">
        <v>1564</v>
      </c>
      <c r="AQ53" s="1" t="s">
        <v>1565</v>
      </c>
      <c r="AR53" s="1" t="s">
        <v>1566</v>
      </c>
      <c r="AS53" s="1" t="s">
        <v>1567</v>
      </c>
      <c r="AT53" s="1" t="s">
        <v>336</v>
      </c>
      <c r="AU53" s="1" t="s">
        <v>337</v>
      </c>
      <c r="AV53" s="1"/>
      <c r="AW53" s="1"/>
      <c r="AX53" s="1"/>
      <c r="AY53" s="1"/>
    </row>
    <row r="54" spans="1:51" ht="15" hidden="1">
      <c r="A54" s="1"/>
      <c r="B54" s="6"/>
      <c r="C54" s="33"/>
      <c r="D54" s="4" t="s">
        <v>338</v>
      </c>
      <c r="E54" s="4"/>
      <c r="F54" s="456"/>
      <c r="G54" s="343"/>
      <c r="H54" s="16"/>
      <c r="I54" s="16"/>
      <c r="J54" s="20"/>
      <c r="K54" s="20"/>
      <c r="L54" s="20"/>
      <c r="M54" s="20"/>
      <c r="N54" s="20"/>
      <c r="O54" s="20"/>
      <c r="P54" s="20"/>
      <c r="Q54" s="20"/>
      <c r="R54" s="20"/>
      <c r="S54" s="20"/>
      <c r="T54" s="20"/>
      <c r="U54" s="90"/>
      <c r="V54" s="90"/>
      <c r="W54" s="90"/>
      <c r="X54" s="90"/>
      <c r="Y54" s="106"/>
      <c r="Z54" s="106"/>
      <c r="AA54" s="106" t="s">
        <v>318</v>
      </c>
      <c r="AB54" s="84"/>
      <c r="AC54" s="1"/>
      <c r="AD54" s="1"/>
      <c r="AE54" s="1" t="s">
        <v>339</v>
      </c>
      <c r="AF54" s="1" t="s">
        <v>340</v>
      </c>
      <c r="AG54" s="1" t="s">
        <v>341</v>
      </c>
      <c r="AH54" s="1" t="s">
        <v>342</v>
      </c>
      <c r="AI54" s="1" t="s">
        <v>343</v>
      </c>
      <c r="AJ54" s="1" t="s">
        <v>71</v>
      </c>
      <c r="AK54" s="1" t="s">
        <v>72</v>
      </c>
      <c r="AL54" s="1" t="s">
        <v>73</v>
      </c>
      <c r="AM54" s="1" t="s">
        <v>74</v>
      </c>
      <c r="AN54" s="1" t="s">
        <v>1064</v>
      </c>
      <c r="AO54" s="1" t="s">
        <v>1896</v>
      </c>
      <c r="AP54" s="1" t="s">
        <v>427</v>
      </c>
      <c r="AQ54" s="1" t="s">
        <v>428</v>
      </c>
      <c r="AR54" s="1" t="s">
        <v>429</v>
      </c>
      <c r="AS54" s="1" t="s">
        <v>430</v>
      </c>
      <c r="AT54" s="1" t="s">
        <v>431</v>
      </c>
      <c r="AU54" s="1" t="s">
        <v>432</v>
      </c>
      <c r="AV54" s="1"/>
      <c r="AW54" s="1"/>
      <c r="AX54" s="1"/>
      <c r="AY54" s="1"/>
    </row>
    <row r="55" spans="1:51" ht="99.75" customHeight="1" hidden="1">
      <c r="A55" s="1"/>
      <c r="B55" s="6"/>
      <c r="C55" s="26" t="s">
        <v>713</v>
      </c>
      <c r="D55" s="4" t="s">
        <v>433</v>
      </c>
      <c r="E55" s="4" t="s">
        <v>434</v>
      </c>
      <c r="F55" s="456"/>
      <c r="G55" s="343"/>
      <c r="H55" s="16"/>
      <c r="I55" s="16"/>
      <c r="J55" s="20"/>
      <c r="K55" s="20"/>
      <c r="L55" s="20"/>
      <c r="M55" s="20"/>
      <c r="N55" s="20"/>
      <c r="O55" s="20"/>
      <c r="P55" s="20"/>
      <c r="Q55" s="20"/>
      <c r="R55" s="20"/>
      <c r="S55" s="20"/>
      <c r="T55" s="20"/>
      <c r="U55" s="90"/>
      <c r="V55" s="90"/>
      <c r="W55" s="90"/>
      <c r="X55" s="90"/>
      <c r="Y55" s="106">
        <v>1023.2</v>
      </c>
      <c r="Z55" s="106">
        <v>1095.3</v>
      </c>
      <c r="AA55" s="106" t="s">
        <v>318</v>
      </c>
      <c r="AB55" s="84"/>
      <c r="AC55" s="1"/>
      <c r="AD55" s="1"/>
      <c r="AE55" s="1" t="s">
        <v>435</v>
      </c>
      <c r="AF55" s="1" t="s">
        <v>436</v>
      </c>
      <c r="AG55" s="1" t="s">
        <v>437</v>
      </c>
      <c r="AH55" s="1" t="s">
        <v>438</v>
      </c>
      <c r="AI55" s="1" t="s">
        <v>439</v>
      </c>
      <c r="AJ55" s="1" t="s">
        <v>351</v>
      </c>
      <c r="AK55" s="1" t="s">
        <v>352</v>
      </c>
      <c r="AL55" s="1" t="s">
        <v>901</v>
      </c>
      <c r="AM55" s="1" t="s">
        <v>902</v>
      </c>
      <c r="AN55" s="1" t="s">
        <v>903</v>
      </c>
      <c r="AO55" s="1" t="s">
        <v>904</v>
      </c>
      <c r="AP55" s="1" t="s">
        <v>602</v>
      </c>
      <c r="AQ55" s="1" t="s">
        <v>603</v>
      </c>
      <c r="AR55" s="1" t="s">
        <v>604</v>
      </c>
      <c r="AS55" s="1" t="s">
        <v>605</v>
      </c>
      <c r="AT55" s="1" t="s">
        <v>606</v>
      </c>
      <c r="AU55" s="1" t="s">
        <v>607</v>
      </c>
      <c r="AV55" s="1"/>
      <c r="AW55" s="1"/>
      <c r="AX55" s="1"/>
      <c r="AY55" s="1"/>
    </row>
    <row r="56" spans="1:51" ht="133.5" customHeight="1" hidden="1">
      <c r="A56" s="1"/>
      <c r="B56" s="6"/>
      <c r="C56" s="34" t="s">
        <v>1847</v>
      </c>
      <c r="D56" s="19" t="s">
        <v>727</v>
      </c>
      <c r="E56" s="4" t="s">
        <v>434</v>
      </c>
      <c r="F56" s="456"/>
      <c r="G56" s="343" t="s">
        <v>728</v>
      </c>
      <c r="H56" s="16"/>
      <c r="I56" s="16"/>
      <c r="J56" s="20" t="s">
        <v>729</v>
      </c>
      <c r="K56" s="20" t="s">
        <v>730</v>
      </c>
      <c r="L56" s="35">
        <v>39284</v>
      </c>
      <c r="M56" s="20"/>
      <c r="N56" s="20" t="s">
        <v>321</v>
      </c>
      <c r="O56" s="20" t="s">
        <v>322</v>
      </c>
      <c r="P56" s="20" t="s">
        <v>323</v>
      </c>
      <c r="Q56" s="20"/>
      <c r="R56" s="20"/>
      <c r="S56" s="20"/>
      <c r="T56" s="20"/>
      <c r="U56" s="90"/>
      <c r="V56" s="90"/>
      <c r="W56" s="90"/>
      <c r="X56" s="90"/>
      <c r="Y56" s="106">
        <v>626.2</v>
      </c>
      <c r="Z56" s="106">
        <v>666.1</v>
      </c>
      <c r="AA56" s="106"/>
      <c r="AB56" s="84"/>
      <c r="AC56" s="1"/>
      <c r="AD56" s="1"/>
      <c r="AE56" s="1"/>
      <c r="AF56" s="1"/>
      <c r="AG56" s="1"/>
      <c r="AH56" s="1"/>
      <c r="AI56" s="1"/>
      <c r="AJ56" s="1"/>
      <c r="AK56" s="1"/>
      <c r="AL56" s="1"/>
      <c r="AM56" s="1"/>
      <c r="AN56" s="1"/>
      <c r="AO56" s="1"/>
      <c r="AP56" s="1"/>
      <c r="AQ56" s="1"/>
      <c r="AR56" s="1"/>
      <c r="AS56" s="1"/>
      <c r="AT56" s="1"/>
      <c r="AU56" s="1"/>
      <c r="AV56" s="1"/>
      <c r="AW56" s="1"/>
      <c r="AX56" s="1"/>
      <c r="AY56" s="1"/>
    </row>
    <row r="57" spans="1:51" ht="275.25" customHeight="1" hidden="1">
      <c r="A57" s="1"/>
      <c r="B57" s="6"/>
      <c r="C57" s="34" t="s">
        <v>1848</v>
      </c>
      <c r="D57" s="19" t="s">
        <v>1143</v>
      </c>
      <c r="E57" s="4" t="s">
        <v>434</v>
      </c>
      <c r="F57" s="456"/>
      <c r="G57" s="343" t="s">
        <v>324</v>
      </c>
      <c r="H57" s="16"/>
      <c r="I57" s="16"/>
      <c r="J57" s="20"/>
      <c r="K57" s="20"/>
      <c r="L57" s="20"/>
      <c r="M57" s="20"/>
      <c r="N57" s="20" t="s">
        <v>1451</v>
      </c>
      <c r="O57" s="20"/>
      <c r="P57" s="36"/>
      <c r="Q57" s="20"/>
      <c r="R57" s="20"/>
      <c r="S57" s="20"/>
      <c r="T57" s="20"/>
      <c r="U57" s="90"/>
      <c r="V57" s="90"/>
      <c r="W57" s="90"/>
      <c r="X57" s="90"/>
      <c r="Y57" s="106">
        <v>282.5</v>
      </c>
      <c r="Z57" s="106">
        <v>312.3</v>
      </c>
      <c r="AA57" s="106"/>
      <c r="AB57" s="84"/>
      <c r="AC57" s="1"/>
      <c r="AD57" s="1"/>
      <c r="AE57" s="1"/>
      <c r="AF57" s="1"/>
      <c r="AG57" s="1"/>
      <c r="AH57" s="1"/>
      <c r="AI57" s="1"/>
      <c r="AJ57" s="1"/>
      <c r="AK57" s="1"/>
      <c r="AL57" s="1"/>
      <c r="AM57" s="1"/>
      <c r="AN57" s="1"/>
      <c r="AO57" s="1"/>
      <c r="AP57" s="1"/>
      <c r="AQ57" s="1"/>
      <c r="AR57" s="1"/>
      <c r="AS57" s="1"/>
      <c r="AT57" s="1"/>
      <c r="AU57" s="1"/>
      <c r="AV57" s="1"/>
      <c r="AW57" s="1"/>
      <c r="AX57" s="1"/>
      <c r="AY57" s="1"/>
    </row>
    <row r="58" spans="1:51" ht="99.75" customHeight="1" hidden="1">
      <c r="A58" s="1"/>
      <c r="B58" s="6"/>
      <c r="C58" s="34" t="s">
        <v>1849</v>
      </c>
      <c r="D58" s="19" t="s">
        <v>1144</v>
      </c>
      <c r="E58" s="4" t="s">
        <v>434</v>
      </c>
      <c r="F58" s="456"/>
      <c r="G58" s="343"/>
      <c r="H58" s="16"/>
      <c r="I58" s="16"/>
      <c r="J58" s="20"/>
      <c r="K58" s="20"/>
      <c r="L58" s="20"/>
      <c r="M58" s="20"/>
      <c r="N58" s="20"/>
      <c r="O58" s="20"/>
      <c r="P58" s="20"/>
      <c r="Q58" s="20"/>
      <c r="R58" s="20"/>
      <c r="S58" s="20"/>
      <c r="T58" s="20"/>
      <c r="U58" s="90"/>
      <c r="V58" s="90"/>
      <c r="W58" s="90"/>
      <c r="X58" s="90"/>
      <c r="Y58" s="106">
        <v>3.9</v>
      </c>
      <c r="Z58" s="106">
        <v>4.2</v>
      </c>
      <c r="AA58" s="106"/>
      <c r="AB58" s="84"/>
      <c r="AC58" s="1"/>
      <c r="AD58" s="1"/>
      <c r="AE58" s="1"/>
      <c r="AF58" s="1"/>
      <c r="AG58" s="1"/>
      <c r="AH58" s="1"/>
      <c r="AI58" s="1"/>
      <c r="AJ58" s="1"/>
      <c r="AK58" s="1"/>
      <c r="AL58" s="1"/>
      <c r="AM58" s="1"/>
      <c r="AN58" s="1"/>
      <c r="AO58" s="1"/>
      <c r="AP58" s="1"/>
      <c r="AQ58" s="1"/>
      <c r="AR58" s="1"/>
      <c r="AS58" s="1"/>
      <c r="AT58" s="1"/>
      <c r="AU58" s="1"/>
      <c r="AV58" s="1"/>
      <c r="AW58" s="1"/>
      <c r="AX58" s="1"/>
      <c r="AY58" s="1"/>
    </row>
    <row r="59" spans="1:51" ht="275.25" customHeight="1" hidden="1">
      <c r="A59" s="1"/>
      <c r="B59" s="6"/>
      <c r="C59" s="34" t="s">
        <v>1850</v>
      </c>
      <c r="D59" s="17" t="s">
        <v>1145</v>
      </c>
      <c r="E59" s="4" t="s">
        <v>434</v>
      </c>
      <c r="F59" s="456"/>
      <c r="G59" s="343"/>
      <c r="H59" s="16"/>
      <c r="I59" s="16"/>
      <c r="J59" s="20"/>
      <c r="K59" s="20"/>
      <c r="L59" s="20"/>
      <c r="M59" s="20"/>
      <c r="N59" s="20" t="s">
        <v>1123</v>
      </c>
      <c r="O59" s="20"/>
      <c r="P59" s="20"/>
      <c r="Q59" s="20"/>
      <c r="R59" s="20"/>
      <c r="S59" s="20"/>
      <c r="T59" s="20"/>
      <c r="U59" s="90"/>
      <c r="V59" s="90"/>
      <c r="W59" s="90"/>
      <c r="X59" s="90"/>
      <c r="Y59" s="106">
        <v>12.6</v>
      </c>
      <c r="Z59" s="106">
        <v>12.7</v>
      </c>
      <c r="AA59" s="106"/>
      <c r="AB59" s="84"/>
      <c r="AC59" s="1"/>
      <c r="AD59" s="1"/>
      <c r="AE59" s="1"/>
      <c r="AF59" s="1"/>
      <c r="AG59" s="1"/>
      <c r="AH59" s="1"/>
      <c r="AI59" s="1"/>
      <c r="AJ59" s="1"/>
      <c r="AK59" s="1"/>
      <c r="AL59" s="1"/>
      <c r="AM59" s="1"/>
      <c r="AN59" s="1"/>
      <c r="AO59" s="1"/>
      <c r="AP59" s="1"/>
      <c r="AQ59" s="1"/>
      <c r="AR59" s="1"/>
      <c r="AS59" s="1"/>
      <c r="AT59" s="1"/>
      <c r="AU59" s="1"/>
      <c r="AV59" s="1"/>
      <c r="AW59" s="1"/>
      <c r="AX59" s="1"/>
      <c r="AY59" s="1"/>
    </row>
    <row r="60" spans="1:51" ht="275.25" customHeight="1" hidden="1">
      <c r="A60" s="1"/>
      <c r="B60" s="6"/>
      <c r="C60" s="34" t="s">
        <v>1851</v>
      </c>
      <c r="D60" s="18" t="s">
        <v>1146</v>
      </c>
      <c r="E60" s="4" t="s">
        <v>434</v>
      </c>
      <c r="F60" s="456"/>
      <c r="G60" s="343"/>
      <c r="H60" s="16"/>
      <c r="I60" s="16"/>
      <c r="J60" s="20"/>
      <c r="K60" s="20"/>
      <c r="L60" s="20"/>
      <c r="M60" s="20"/>
      <c r="N60" s="21" t="s">
        <v>1124</v>
      </c>
      <c r="O60" s="20" t="s">
        <v>1125</v>
      </c>
      <c r="P60" s="20" t="s">
        <v>1126</v>
      </c>
      <c r="Q60" s="20"/>
      <c r="R60" s="28"/>
      <c r="S60" s="20"/>
      <c r="T60" s="20"/>
      <c r="U60" s="90"/>
      <c r="V60" s="90"/>
      <c r="W60" s="90"/>
      <c r="X60" s="90"/>
      <c r="Y60" s="106">
        <v>98</v>
      </c>
      <c r="Z60" s="106">
        <v>100</v>
      </c>
      <c r="AA60" s="106"/>
      <c r="AB60" s="84"/>
      <c r="AC60" s="1"/>
      <c r="AD60" s="1"/>
      <c r="AE60" s="1"/>
      <c r="AF60" s="1"/>
      <c r="AG60" s="1"/>
      <c r="AH60" s="1"/>
      <c r="AI60" s="1"/>
      <c r="AJ60" s="1"/>
      <c r="AK60" s="1"/>
      <c r="AL60" s="1"/>
      <c r="AM60" s="1"/>
      <c r="AN60" s="1"/>
      <c r="AO60" s="1"/>
      <c r="AP60" s="1"/>
      <c r="AQ60" s="1"/>
      <c r="AR60" s="1"/>
      <c r="AS60" s="1"/>
      <c r="AT60" s="1"/>
      <c r="AU60" s="1"/>
      <c r="AV60" s="1"/>
      <c r="AW60" s="1"/>
      <c r="AX60" s="1"/>
      <c r="AY60" s="1"/>
    </row>
    <row r="61" spans="1:51" ht="40.5" customHeight="1" hidden="1">
      <c r="A61" s="1"/>
      <c r="B61" s="6"/>
      <c r="C61" s="34" t="s">
        <v>1852</v>
      </c>
      <c r="D61" s="18" t="s">
        <v>1147</v>
      </c>
      <c r="E61" s="4" t="s">
        <v>434</v>
      </c>
      <c r="F61" s="456"/>
      <c r="G61" s="343"/>
      <c r="H61" s="16"/>
      <c r="I61" s="16"/>
      <c r="J61" s="20"/>
      <c r="K61" s="20"/>
      <c r="L61" s="20"/>
      <c r="M61" s="20"/>
      <c r="N61" s="20"/>
      <c r="O61" s="20"/>
      <c r="P61" s="20"/>
      <c r="Q61" s="20"/>
      <c r="R61" s="20"/>
      <c r="S61" s="20"/>
      <c r="T61" s="20"/>
      <c r="U61" s="90"/>
      <c r="V61" s="90"/>
      <c r="W61" s="90"/>
      <c r="X61" s="90"/>
      <c r="Y61" s="106">
        <v>0</v>
      </c>
      <c r="Z61" s="106">
        <v>0</v>
      </c>
      <c r="AA61" s="106"/>
      <c r="AB61" s="84"/>
      <c r="AC61" s="1"/>
      <c r="AD61" s="1"/>
      <c r="AE61" s="1"/>
      <c r="AF61" s="1"/>
      <c r="AG61" s="1"/>
      <c r="AH61" s="1"/>
      <c r="AI61" s="1"/>
      <c r="AJ61" s="1"/>
      <c r="AK61" s="1"/>
      <c r="AL61" s="1"/>
      <c r="AM61" s="1"/>
      <c r="AN61" s="1"/>
      <c r="AO61" s="1"/>
      <c r="AP61" s="1"/>
      <c r="AQ61" s="1"/>
      <c r="AR61" s="1"/>
      <c r="AS61" s="1"/>
      <c r="AT61" s="1"/>
      <c r="AU61" s="1"/>
      <c r="AV61" s="1"/>
      <c r="AW61" s="1"/>
      <c r="AX61" s="1"/>
      <c r="AY61" s="1"/>
    </row>
    <row r="62" spans="1:51" ht="60.75" customHeight="1" hidden="1">
      <c r="A62" s="1"/>
      <c r="B62" s="6"/>
      <c r="C62" s="34" t="s">
        <v>1853</v>
      </c>
      <c r="D62" s="18" t="s">
        <v>1148</v>
      </c>
      <c r="E62" s="4" t="s">
        <v>434</v>
      </c>
      <c r="F62" s="456"/>
      <c r="G62" s="343"/>
      <c r="H62" s="16"/>
      <c r="I62" s="16"/>
      <c r="J62" s="20"/>
      <c r="K62" s="20"/>
      <c r="L62" s="20"/>
      <c r="M62" s="20"/>
      <c r="N62" s="20"/>
      <c r="O62" s="20"/>
      <c r="P62" s="20"/>
      <c r="Q62" s="20"/>
      <c r="R62" s="20"/>
      <c r="S62" s="20"/>
      <c r="T62" s="20"/>
      <c r="U62" s="90"/>
      <c r="V62" s="90"/>
      <c r="W62" s="90"/>
      <c r="X62" s="90"/>
      <c r="Y62" s="106">
        <v>0</v>
      </c>
      <c r="Z62" s="106">
        <v>0</v>
      </c>
      <c r="AA62" s="106"/>
      <c r="AB62" s="84"/>
      <c r="AC62" s="1"/>
      <c r="AD62" s="1"/>
      <c r="AE62" s="1"/>
      <c r="AF62" s="1"/>
      <c r="AG62" s="1"/>
      <c r="AH62" s="1"/>
      <c r="AI62" s="1"/>
      <c r="AJ62" s="1"/>
      <c r="AK62" s="1"/>
      <c r="AL62" s="1"/>
      <c r="AM62" s="1"/>
      <c r="AN62" s="1"/>
      <c r="AO62" s="1"/>
      <c r="AP62" s="1"/>
      <c r="AQ62" s="1"/>
      <c r="AR62" s="1"/>
      <c r="AS62" s="1"/>
      <c r="AT62" s="1"/>
      <c r="AU62" s="1"/>
      <c r="AV62" s="1"/>
      <c r="AW62" s="1"/>
      <c r="AX62" s="1"/>
      <c r="AY62" s="1"/>
    </row>
    <row r="63" spans="1:51" ht="44.25" customHeight="1" hidden="1">
      <c r="A63" s="1"/>
      <c r="B63" s="6"/>
      <c r="C63" s="34" t="s">
        <v>1854</v>
      </c>
      <c r="D63" s="18" t="s">
        <v>1149</v>
      </c>
      <c r="E63" s="4" t="s">
        <v>434</v>
      </c>
      <c r="F63" s="456"/>
      <c r="G63" s="343"/>
      <c r="H63" s="16"/>
      <c r="I63" s="16"/>
      <c r="J63" s="20"/>
      <c r="K63" s="20"/>
      <c r="L63" s="20"/>
      <c r="M63" s="20"/>
      <c r="N63" s="20"/>
      <c r="O63" s="20"/>
      <c r="P63" s="20"/>
      <c r="Q63" s="20"/>
      <c r="R63" s="20"/>
      <c r="S63" s="20"/>
      <c r="T63" s="20"/>
      <c r="U63" s="90"/>
      <c r="V63" s="90"/>
      <c r="W63" s="90"/>
      <c r="X63" s="90"/>
      <c r="Y63" s="106">
        <v>0</v>
      </c>
      <c r="Z63" s="106">
        <v>0</v>
      </c>
      <c r="AA63" s="106"/>
      <c r="AB63" s="84"/>
      <c r="AC63" s="1"/>
      <c r="AD63" s="1"/>
      <c r="AE63" s="1"/>
      <c r="AF63" s="1"/>
      <c r="AG63" s="1"/>
      <c r="AH63" s="1"/>
      <c r="AI63" s="1"/>
      <c r="AJ63" s="1"/>
      <c r="AK63" s="1"/>
      <c r="AL63" s="1"/>
      <c r="AM63" s="1"/>
      <c r="AN63" s="1"/>
      <c r="AO63" s="1"/>
      <c r="AP63" s="1"/>
      <c r="AQ63" s="1"/>
      <c r="AR63" s="1"/>
      <c r="AS63" s="1"/>
      <c r="AT63" s="1"/>
      <c r="AU63" s="1"/>
      <c r="AV63" s="1"/>
      <c r="AW63" s="1"/>
      <c r="AX63" s="1"/>
      <c r="AY63" s="1"/>
    </row>
    <row r="64" spans="1:51" ht="37.5" customHeight="1" hidden="1">
      <c r="A64" s="1"/>
      <c r="B64" s="6"/>
      <c r="C64" s="34" t="s">
        <v>1855</v>
      </c>
      <c r="D64" s="18" t="s">
        <v>1150</v>
      </c>
      <c r="E64" s="4" t="s">
        <v>434</v>
      </c>
      <c r="F64" s="456"/>
      <c r="G64" s="343"/>
      <c r="H64" s="16"/>
      <c r="I64" s="16"/>
      <c r="J64" s="20"/>
      <c r="K64" s="20"/>
      <c r="L64" s="20"/>
      <c r="M64" s="20"/>
      <c r="N64" s="20"/>
      <c r="O64" s="20"/>
      <c r="P64" s="20"/>
      <c r="Q64" s="20"/>
      <c r="R64" s="20"/>
      <c r="S64" s="20"/>
      <c r="T64" s="20"/>
      <c r="U64" s="90"/>
      <c r="V64" s="90"/>
      <c r="W64" s="90"/>
      <c r="X64" s="90"/>
      <c r="Y64" s="106">
        <v>0</v>
      </c>
      <c r="Z64" s="106">
        <v>0</v>
      </c>
      <c r="AA64" s="106"/>
      <c r="AB64" s="84"/>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hidden="1">
      <c r="A65" s="1"/>
      <c r="B65" s="7"/>
      <c r="C65" s="33"/>
      <c r="D65" s="4" t="s">
        <v>338</v>
      </c>
      <c r="E65" s="4"/>
      <c r="F65" s="456"/>
      <c r="G65" s="343"/>
      <c r="H65" s="16"/>
      <c r="I65" s="16"/>
      <c r="J65" s="20"/>
      <c r="K65" s="20"/>
      <c r="L65" s="20"/>
      <c r="M65" s="20"/>
      <c r="N65" s="20"/>
      <c r="O65" s="20"/>
      <c r="P65" s="20"/>
      <c r="Q65" s="20"/>
      <c r="R65" s="20"/>
      <c r="S65" s="20"/>
      <c r="T65" s="20"/>
      <c r="U65" s="90"/>
      <c r="V65" s="90"/>
      <c r="W65" s="90"/>
      <c r="X65" s="90"/>
      <c r="Y65" s="106"/>
      <c r="Z65" s="106"/>
      <c r="AA65" s="106" t="s">
        <v>318</v>
      </c>
      <c r="AB65" s="84"/>
      <c r="AC65" s="1"/>
      <c r="AD65" s="1"/>
      <c r="AE65" s="1" t="s">
        <v>608</v>
      </c>
      <c r="AF65" s="1" t="s">
        <v>609</v>
      </c>
      <c r="AG65" s="1" t="s">
        <v>442</v>
      </c>
      <c r="AH65" s="1" t="s">
        <v>443</v>
      </c>
      <c r="AI65" s="1" t="s">
        <v>444</v>
      </c>
      <c r="AJ65" s="1" t="s">
        <v>1259</v>
      </c>
      <c r="AK65" s="1" t="s">
        <v>1260</v>
      </c>
      <c r="AL65" s="1" t="s">
        <v>1261</v>
      </c>
      <c r="AM65" s="1" t="s">
        <v>1262</v>
      </c>
      <c r="AN65" s="1" t="s">
        <v>1263</v>
      </c>
      <c r="AO65" s="1" t="s">
        <v>1264</v>
      </c>
      <c r="AP65" s="1" t="s">
        <v>1283</v>
      </c>
      <c r="AQ65" s="1" t="s">
        <v>1284</v>
      </c>
      <c r="AR65" s="1" t="s">
        <v>1371</v>
      </c>
      <c r="AS65" s="1" t="s">
        <v>1372</v>
      </c>
      <c r="AT65" s="1" t="s">
        <v>1160</v>
      </c>
      <c r="AU65" s="1" t="s">
        <v>1161</v>
      </c>
      <c r="AV65" s="1"/>
      <c r="AW65" s="1"/>
      <c r="AX65" s="1"/>
      <c r="AY65" s="1"/>
    </row>
    <row r="66" spans="1:51" ht="148.5" customHeight="1" hidden="1">
      <c r="A66" s="1"/>
      <c r="B66" s="8"/>
      <c r="C66" s="26" t="s">
        <v>714</v>
      </c>
      <c r="D66" s="4" t="s">
        <v>1162</v>
      </c>
      <c r="E66" s="4" t="s">
        <v>1163</v>
      </c>
      <c r="F66" s="456"/>
      <c r="G66" s="343"/>
      <c r="H66" s="16"/>
      <c r="I66" s="16"/>
      <c r="J66" s="20"/>
      <c r="K66" s="20"/>
      <c r="L66" s="20"/>
      <c r="M66" s="20"/>
      <c r="N66" s="20"/>
      <c r="O66" s="20"/>
      <c r="P66" s="20"/>
      <c r="Q66" s="20"/>
      <c r="R66" s="20"/>
      <c r="S66" s="20"/>
      <c r="T66" s="20"/>
      <c r="U66" s="90"/>
      <c r="V66" s="90"/>
      <c r="W66" s="90"/>
      <c r="X66" s="90"/>
      <c r="Y66" s="106"/>
      <c r="Z66" s="106"/>
      <c r="AA66" s="106" t="s">
        <v>318</v>
      </c>
      <c r="AB66" s="84"/>
      <c r="AC66" s="1"/>
      <c r="AD66" s="1"/>
      <c r="AE66" s="1" t="s">
        <v>1164</v>
      </c>
      <c r="AF66" s="1" t="s">
        <v>1476</v>
      </c>
      <c r="AG66" s="1" t="s">
        <v>649</v>
      </c>
      <c r="AH66" s="1" t="s">
        <v>650</v>
      </c>
      <c r="AI66" s="1" t="s">
        <v>1819</v>
      </c>
      <c r="AJ66" s="1" t="s">
        <v>1820</v>
      </c>
      <c r="AK66" s="1" t="s">
        <v>1821</v>
      </c>
      <c r="AL66" s="1" t="s">
        <v>1822</v>
      </c>
      <c r="AM66" s="1" t="s">
        <v>1431</v>
      </c>
      <c r="AN66" s="1" t="s">
        <v>1432</v>
      </c>
      <c r="AO66" s="1" t="s">
        <v>1433</v>
      </c>
      <c r="AP66" s="1" t="s">
        <v>1434</v>
      </c>
      <c r="AQ66" s="1" t="s">
        <v>1435</v>
      </c>
      <c r="AR66" s="1" t="s">
        <v>709</v>
      </c>
      <c r="AS66" s="1" t="s">
        <v>1042</v>
      </c>
      <c r="AT66" s="1" t="s">
        <v>1043</v>
      </c>
      <c r="AU66" s="1" t="s">
        <v>1044</v>
      </c>
      <c r="AV66" s="1"/>
      <c r="AW66" s="1"/>
      <c r="AX66" s="1"/>
      <c r="AY66" s="1"/>
    </row>
    <row r="67" spans="1:51" ht="18" customHeight="1" hidden="1">
      <c r="A67" s="1"/>
      <c r="B67" s="8"/>
      <c r="C67" s="33"/>
      <c r="D67" s="4" t="s">
        <v>338</v>
      </c>
      <c r="E67" s="4"/>
      <c r="F67" s="456"/>
      <c r="G67" s="343"/>
      <c r="H67" s="16"/>
      <c r="I67" s="16"/>
      <c r="J67" s="20"/>
      <c r="K67" s="20"/>
      <c r="L67" s="20"/>
      <c r="M67" s="20"/>
      <c r="N67" s="20"/>
      <c r="O67" s="20"/>
      <c r="P67" s="20"/>
      <c r="Q67" s="20"/>
      <c r="R67" s="20"/>
      <c r="S67" s="20"/>
      <c r="T67" s="20"/>
      <c r="U67" s="90"/>
      <c r="V67" s="90"/>
      <c r="W67" s="90"/>
      <c r="X67" s="90"/>
      <c r="Y67" s="106"/>
      <c r="Z67" s="106"/>
      <c r="AA67" s="106" t="s">
        <v>318</v>
      </c>
      <c r="AB67" s="84"/>
      <c r="AC67" s="1"/>
      <c r="AD67" s="1"/>
      <c r="AE67" s="1" t="s">
        <v>154</v>
      </c>
      <c r="AF67" s="1" t="s">
        <v>155</v>
      </c>
      <c r="AG67" s="1" t="s">
        <v>156</v>
      </c>
      <c r="AH67" s="1" t="s">
        <v>417</v>
      </c>
      <c r="AI67" s="1" t="s">
        <v>418</v>
      </c>
      <c r="AJ67" s="1" t="s">
        <v>419</v>
      </c>
      <c r="AK67" s="1" t="s">
        <v>420</v>
      </c>
      <c r="AL67" s="1" t="s">
        <v>173</v>
      </c>
      <c r="AM67" s="1" t="s">
        <v>174</v>
      </c>
      <c r="AN67" s="1" t="s">
        <v>175</v>
      </c>
      <c r="AO67" s="1" t="s">
        <v>176</v>
      </c>
      <c r="AP67" s="1" t="s">
        <v>1095</v>
      </c>
      <c r="AQ67" s="1" t="s">
        <v>1096</v>
      </c>
      <c r="AR67" s="1" t="s">
        <v>1097</v>
      </c>
      <c r="AS67" s="1" t="s">
        <v>1098</v>
      </c>
      <c r="AT67" s="1" t="s">
        <v>1099</v>
      </c>
      <c r="AU67" s="1" t="s">
        <v>1100</v>
      </c>
      <c r="AV67" s="1"/>
      <c r="AW67" s="1"/>
      <c r="AX67" s="1"/>
      <c r="AY67" s="1"/>
    </row>
    <row r="68" spans="1:51" ht="60" customHeight="1" hidden="1">
      <c r="A68" s="1"/>
      <c r="B68" s="8"/>
      <c r="C68" s="30" t="s">
        <v>1285</v>
      </c>
      <c r="D68" s="14" t="s">
        <v>320</v>
      </c>
      <c r="E68" s="14"/>
      <c r="F68" s="459"/>
      <c r="G68" s="373"/>
      <c r="H68" s="31"/>
      <c r="I68" s="31"/>
      <c r="J68" s="32"/>
      <c r="K68" s="32"/>
      <c r="L68" s="32"/>
      <c r="M68" s="32"/>
      <c r="N68" s="32"/>
      <c r="O68" s="32"/>
      <c r="P68" s="32"/>
      <c r="Q68" s="32"/>
      <c r="R68" s="32"/>
      <c r="S68" s="32"/>
      <c r="T68" s="32"/>
      <c r="U68" s="98"/>
      <c r="V68" s="98"/>
      <c r="W68" s="98"/>
      <c r="X68" s="98"/>
      <c r="Y68" s="107"/>
      <c r="Z68" s="107"/>
      <c r="AA68" s="107" t="s">
        <v>318</v>
      </c>
      <c r="AB68" s="85"/>
      <c r="AC68" s="1"/>
      <c r="AD68" s="1"/>
      <c r="AE68" s="1"/>
      <c r="AF68" s="1"/>
      <c r="AG68" s="1"/>
      <c r="AH68" s="1"/>
      <c r="AI68" s="1"/>
      <c r="AJ68" s="1"/>
      <c r="AK68" s="1"/>
      <c r="AL68" s="1"/>
      <c r="AM68" s="1"/>
      <c r="AN68" s="1"/>
      <c r="AO68" s="1"/>
      <c r="AP68" s="1"/>
      <c r="AQ68" s="1"/>
      <c r="AR68" s="1"/>
      <c r="AS68" s="1"/>
      <c r="AT68" s="1"/>
      <c r="AU68" s="1"/>
      <c r="AV68" s="1"/>
      <c r="AW68" s="1"/>
      <c r="AX68" s="1"/>
      <c r="AY68" s="1"/>
    </row>
    <row r="69" spans="1:51" ht="18" customHeight="1" hidden="1">
      <c r="A69" s="1"/>
      <c r="B69" s="8"/>
      <c r="C69" s="33"/>
      <c r="D69" s="4" t="s">
        <v>338</v>
      </c>
      <c r="E69" s="4"/>
      <c r="F69" s="456"/>
      <c r="G69" s="343"/>
      <c r="H69" s="16"/>
      <c r="I69" s="16"/>
      <c r="J69" s="20"/>
      <c r="K69" s="20"/>
      <c r="L69" s="20"/>
      <c r="M69" s="20"/>
      <c r="N69" s="20"/>
      <c r="O69" s="20"/>
      <c r="P69" s="20"/>
      <c r="Q69" s="20"/>
      <c r="R69" s="20"/>
      <c r="S69" s="20"/>
      <c r="T69" s="20"/>
      <c r="U69" s="90"/>
      <c r="V69" s="90"/>
      <c r="W69" s="90"/>
      <c r="X69" s="90"/>
      <c r="Y69" s="106"/>
      <c r="Z69" s="106"/>
      <c r="AA69" s="106" t="s">
        <v>318</v>
      </c>
      <c r="AB69" s="84"/>
      <c r="AC69" s="1"/>
      <c r="AD69" s="1"/>
      <c r="AE69" s="1" t="s">
        <v>154</v>
      </c>
      <c r="AF69" s="1" t="s">
        <v>155</v>
      </c>
      <c r="AG69" s="1" t="s">
        <v>156</v>
      </c>
      <c r="AH69" s="1" t="s">
        <v>417</v>
      </c>
      <c r="AI69" s="1" t="s">
        <v>418</v>
      </c>
      <c r="AJ69" s="1" t="s">
        <v>419</v>
      </c>
      <c r="AK69" s="1" t="s">
        <v>420</v>
      </c>
      <c r="AL69" s="1" t="s">
        <v>173</v>
      </c>
      <c r="AM69" s="1" t="s">
        <v>174</v>
      </c>
      <c r="AN69" s="1" t="s">
        <v>175</v>
      </c>
      <c r="AO69" s="1" t="s">
        <v>176</v>
      </c>
      <c r="AP69" s="1" t="s">
        <v>1095</v>
      </c>
      <c r="AQ69" s="1" t="s">
        <v>1096</v>
      </c>
      <c r="AR69" s="1" t="s">
        <v>1097</v>
      </c>
      <c r="AS69" s="1" t="s">
        <v>1098</v>
      </c>
      <c r="AT69" s="1" t="s">
        <v>1099</v>
      </c>
      <c r="AU69" s="1" t="s">
        <v>1100</v>
      </c>
      <c r="AV69" s="1"/>
      <c r="AW69" s="1"/>
      <c r="AX69" s="1"/>
      <c r="AY69" s="1"/>
    </row>
    <row r="70" spans="1:51" ht="50.25" customHeight="1" hidden="1">
      <c r="A70" s="1"/>
      <c r="B70" s="8"/>
      <c r="C70" s="24"/>
      <c r="D70" s="15" t="s">
        <v>1286</v>
      </c>
      <c r="E70" s="11"/>
      <c r="F70" s="455"/>
      <c r="G70" s="374"/>
      <c r="H70" s="25"/>
      <c r="I70" s="25"/>
      <c r="J70" s="37"/>
      <c r="K70" s="37"/>
      <c r="L70" s="37"/>
      <c r="M70" s="37"/>
      <c r="N70" s="37"/>
      <c r="O70" s="37"/>
      <c r="P70" s="37"/>
      <c r="Q70" s="37"/>
      <c r="R70" s="37"/>
      <c r="S70" s="37"/>
      <c r="T70" s="37"/>
      <c r="U70" s="118"/>
      <c r="V70" s="118"/>
      <c r="W70" s="118"/>
      <c r="X70" s="118"/>
      <c r="Y70" s="108">
        <f>Y68+Y66+Y55+Y53+Y11</f>
        <v>24134.8</v>
      </c>
      <c r="Z70" s="108">
        <f>Z68+Z66+Z55+Z53+Z11</f>
        <v>26103.1</v>
      </c>
      <c r="AA70" s="108" t="s">
        <v>318</v>
      </c>
      <c r="AB70" s="83"/>
      <c r="AC70" s="1"/>
      <c r="AD70" s="1"/>
      <c r="AE70" s="1" t="s">
        <v>1101</v>
      </c>
      <c r="AF70" s="1" t="s">
        <v>1462</v>
      </c>
      <c r="AG70" s="1" t="s">
        <v>1555</v>
      </c>
      <c r="AH70" s="1" t="s">
        <v>177</v>
      </c>
      <c r="AI70" s="1" t="s">
        <v>542</v>
      </c>
      <c r="AJ70" s="1" t="s">
        <v>1189</v>
      </c>
      <c r="AK70" s="1" t="s">
        <v>1190</v>
      </c>
      <c r="AL70" s="1" t="s">
        <v>1191</v>
      </c>
      <c r="AM70" s="1" t="s">
        <v>941</v>
      </c>
      <c r="AN70" s="1" t="s">
        <v>942</v>
      </c>
      <c r="AO70" s="1" t="s">
        <v>544</v>
      </c>
      <c r="AP70" s="1" t="s">
        <v>545</v>
      </c>
      <c r="AQ70" s="1" t="s">
        <v>546</v>
      </c>
      <c r="AR70" s="1" t="s">
        <v>547</v>
      </c>
      <c r="AS70" s="1" t="s">
        <v>548</v>
      </c>
      <c r="AT70" s="1" t="s">
        <v>533</v>
      </c>
      <c r="AU70" s="1" t="s">
        <v>534</v>
      </c>
      <c r="AV70" s="1"/>
      <c r="AW70" s="1"/>
      <c r="AX70" s="1"/>
      <c r="AY70" s="1"/>
    </row>
    <row r="71" spans="1:51" ht="31.5" customHeight="1">
      <c r="A71" s="1"/>
      <c r="B71" s="9"/>
      <c r="C71" s="38" t="s">
        <v>884</v>
      </c>
      <c r="D71" s="12" t="s">
        <v>535</v>
      </c>
      <c r="E71" s="12" t="s">
        <v>536</v>
      </c>
      <c r="F71" s="460"/>
      <c r="G71" s="375"/>
      <c r="H71" s="39"/>
      <c r="I71" s="39"/>
      <c r="J71" s="40"/>
      <c r="K71" s="40"/>
      <c r="L71" s="40"/>
      <c r="M71" s="40"/>
      <c r="N71" s="40"/>
      <c r="O71" s="40"/>
      <c r="P71" s="40"/>
      <c r="Q71" s="40"/>
      <c r="R71" s="40"/>
      <c r="S71" s="40"/>
      <c r="T71" s="40"/>
      <c r="U71" s="99"/>
      <c r="V71" s="99"/>
      <c r="W71" s="99"/>
      <c r="X71" s="99"/>
      <c r="Y71" s="689">
        <f>Y72+Y354+Y357</f>
        <v>292401.418</v>
      </c>
      <c r="Z71" s="689">
        <f>Z72+Z354+Z357</f>
        <v>288192.724</v>
      </c>
      <c r="AA71" s="689">
        <f>AA72+AA354+AA357</f>
        <v>269108.16200000007</v>
      </c>
      <c r="AB71" s="86"/>
      <c r="AC71" s="1"/>
      <c r="AD71" s="1"/>
      <c r="AE71" s="1" t="s">
        <v>537</v>
      </c>
      <c r="AF71" s="1" t="s">
        <v>538</v>
      </c>
      <c r="AG71" s="1" t="s">
        <v>539</v>
      </c>
      <c r="AH71" s="1" t="s">
        <v>540</v>
      </c>
      <c r="AI71" s="1" t="s">
        <v>541</v>
      </c>
      <c r="AJ71" s="1" t="s">
        <v>619</v>
      </c>
      <c r="AK71" s="1" t="s">
        <v>1089</v>
      </c>
      <c r="AL71" s="1" t="s">
        <v>1090</v>
      </c>
      <c r="AM71" s="1" t="s">
        <v>1091</v>
      </c>
      <c r="AN71" s="1" t="s">
        <v>1092</v>
      </c>
      <c r="AO71" s="1" t="s">
        <v>1093</v>
      </c>
      <c r="AP71" s="1" t="s">
        <v>1094</v>
      </c>
      <c r="AQ71" s="1" t="s">
        <v>353</v>
      </c>
      <c r="AR71" s="1" t="s">
        <v>354</v>
      </c>
      <c r="AS71" s="1" t="s">
        <v>355</v>
      </c>
      <c r="AT71" s="1" t="s">
        <v>1102</v>
      </c>
      <c r="AU71" s="1" t="s">
        <v>1103</v>
      </c>
      <c r="AV71" s="1"/>
      <c r="AW71" s="1"/>
      <c r="AX71" s="1"/>
      <c r="AY71" s="1"/>
    </row>
    <row r="72" spans="1:51" s="292" customFormat="1" ht="98.25" customHeight="1">
      <c r="A72" s="282"/>
      <c r="B72" s="283"/>
      <c r="C72" s="284" t="s">
        <v>1753</v>
      </c>
      <c r="D72" s="284" t="s">
        <v>881</v>
      </c>
      <c r="E72" s="284" t="s">
        <v>882</v>
      </c>
      <c r="F72" s="461"/>
      <c r="G72" s="376"/>
      <c r="H72" s="286"/>
      <c r="I72" s="286"/>
      <c r="J72" s="287"/>
      <c r="K72" s="288"/>
      <c r="L72" s="288"/>
      <c r="M72" s="288"/>
      <c r="N72" s="287"/>
      <c r="O72" s="288"/>
      <c r="P72" s="288"/>
      <c r="Q72" s="288"/>
      <c r="R72" s="287"/>
      <c r="S72" s="288"/>
      <c r="T72" s="288"/>
      <c r="U72" s="289"/>
      <c r="V72" s="289"/>
      <c r="W72" s="289"/>
      <c r="X72" s="289"/>
      <c r="Y72" s="290">
        <f>Y73+Y121+Y148+Y149+Y154+Y155+Y158+Y159+Y184+Y185+Y188+Y194+Y204+Y207+Y208+Y209+Y212+Y215+Y256+Y261+Y267+Y268+Y269+Y270+Y271+Y272+Y283+Y317+Y320+Y321+Y322+Y323+Y325+Y336+Y342+Y348</f>
        <v>143128.5</v>
      </c>
      <c r="Z72" s="290">
        <f>Z73+Z121+Z148+Z149+Z154+Z155+Z158+Z159+Z184+Z185+Z188+Z194+Z204+Z207+Z208+Z209+Z212+Z215+Z256+Z261+Z267+Z268+Z269+Z270+Z271+Z272+Z283+Z317+Z320+Z321+Z322+Z323+Z325+Z336+Z342+Z348</f>
        <v>135670.90000000002</v>
      </c>
      <c r="AA72" s="290">
        <f>AA73+AA121+AA148+AA149+AA154+AA155+AA158+AA159+AA184+AA185+AA188+AA194+AA204+AA207+AA208+AA209+AA212+AA215+AA256+AA261+AA267+AA268+AA269+AA270+AA271+AA272+AA283+AA317+AA320+AA321+AA322+AA323+AA325+AA336+AA342+AA348</f>
        <v>118451.20000000001</v>
      </c>
      <c r="AB72" s="291"/>
      <c r="AC72" s="282"/>
      <c r="AD72" s="282"/>
      <c r="AE72" s="282" t="s">
        <v>840</v>
      </c>
      <c r="AF72" s="282" t="s">
        <v>841</v>
      </c>
      <c r="AG72" s="282" t="s">
        <v>842</v>
      </c>
      <c r="AH72" s="282" t="s">
        <v>843</v>
      </c>
      <c r="AI72" s="282" t="s">
        <v>844</v>
      </c>
      <c r="AJ72" s="282" t="s">
        <v>845</v>
      </c>
      <c r="AK72" s="282" t="s">
        <v>846</v>
      </c>
      <c r="AL72" s="282" t="s">
        <v>1220</v>
      </c>
      <c r="AM72" s="282" t="s">
        <v>1221</v>
      </c>
      <c r="AN72" s="282" t="s">
        <v>1222</v>
      </c>
      <c r="AO72" s="282" t="s">
        <v>1223</v>
      </c>
      <c r="AP72" s="282" t="s">
        <v>1001</v>
      </c>
      <c r="AQ72" s="282" t="s">
        <v>1002</v>
      </c>
      <c r="AR72" s="282" t="s">
        <v>187</v>
      </c>
      <c r="AS72" s="282" t="s">
        <v>188</v>
      </c>
      <c r="AT72" s="282" t="s">
        <v>189</v>
      </c>
      <c r="AU72" s="282" t="s">
        <v>190</v>
      </c>
      <c r="AV72" s="282"/>
      <c r="AW72" s="282"/>
      <c r="AX72" s="282"/>
      <c r="AY72" s="282"/>
    </row>
    <row r="73" spans="1:51" s="134" customFormat="1" ht="38.25">
      <c r="A73" s="122"/>
      <c r="B73" s="123"/>
      <c r="C73" s="124" t="s">
        <v>142</v>
      </c>
      <c r="D73" s="125" t="s">
        <v>1704</v>
      </c>
      <c r="E73" s="126" t="s">
        <v>191</v>
      </c>
      <c r="F73" s="462"/>
      <c r="G73" s="377"/>
      <c r="H73" s="127"/>
      <c r="I73" s="127"/>
      <c r="J73" s="128"/>
      <c r="K73" s="129"/>
      <c r="L73" s="129"/>
      <c r="M73" s="130"/>
      <c r="N73" s="131"/>
      <c r="O73" s="130"/>
      <c r="P73" s="130"/>
      <c r="Q73" s="130"/>
      <c r="R73" s="131"/>
      <c r="S73" s="130"/>
      <c r="T73" s="130"/>
      <c r="U73" s="92"/>
      <c r="V73" s="92"/>
      <c r="W73" s="92"/>
      <c r="X73" s="92"/>
      <c r="Y73" s="132">
        <f>Y74+Y77+Y80+Y90+Y104+Y111</f>
        <v>18122.2</v>
      </c>
      <c r="Z73" s="132">
        <f>Z74+Z77+Z80+Z90+Z104+Z111</f>
        <v>18406.100000000002</v>
      </c>
      <c r="AA73" s="132">
        <f>AA74+AA77+AA80+AA90+AA104+AA111</f>
        <v>17795.100000000002</v>
      </c>
      <c r="AB73" s="133"/>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row>
    <row r="74" spans="1:51" s="146" customFormat="1" ht="51">
      <c r="A74" s="135"/>
      <c r="B74" s="136"/>
      <c r="C74" s="137"/>
      <c r="D74" s="137" t="s">
        <v>279</v>
      </c>
      <c r="E74" s="137" t="s">
        <v>278</v>
      </c>
      <c r="F74" s="463"/>
      <c r="G74" s="378"/>
      <c r="H74" s="138"/>
      <c r="I74" s="138"/>
      <c r="J74" s="139"/>
      <c r="K74" s="140"/>
      <c r="L74" s="140"/>
      <c r="M74" s="141"/>
      <c r="N74" s="142"/>
      <c r="O74" s="141"/>
      <c r="P74" s="141"/>
      <c r="Q74" s="141"/>
      <c r="R74" s="142"/>
      <c r="S74" s="141"/>
      <c r="T74" s="141"/>
      <c r="U74" s="143"/>
      <c r="V74" s="143"/>
      <c r="W74" s="143"/>
      <c r="X74" s="143"/>
      <c r="Y74" s="144">
        <f>Y75</f>
        <v>957.1</v>
      </c>
      <c r="Z74" s="144">
        <f>Z75</f>
        <v>957.1</v>
      </c>
      <c r="AA74" s="144">
        <f>AA75</f>
        <v>957.1</v>
      </c>
      <c r="AB74" s="14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row>
    <row r="75" spans="1:51" s="440" customFormat="1" ht="145.5" customHeight="1">
      <c r="A75" s="7"/>
      <c r="B75" s="8"/>
      <c r="C75" s="842"/>
      <c r="D75" s="844" t="s">
        <v>2172</v>
      </c>
      <c r="E75" s="842" t="s">
        <v>281</v>
      </c>
      <c r="F75" s="774" t="s">
        <v>2335</v>
      </c>
      <c r="G75" s="821" t="s">
        <v>1626</v>
      </c>
      <c r="H75" s="44"/>
      <c r="I75" s="44"/>
      <c r="J75" s="761" t="s">
        <v>2058</v>
      </c>
      <c r="K75" s="761" t="s">
        <v>2038</v>
      </c>
      <c r="L75" s="761" t="s">
        <v>557</v>
      </c>
      <c r="M75" s="45"/>
      <c r="N75" s="761" t="s">
        <v>2563</v>
      </c>
      <c r="O75" s="761" t="s">
        <v>205</v>
      </c>
      <c r="P75" s="761" t="s">
        <v>1968</v>
      </c>
      <c r="Q75" s="46"/>
      <c r="R75" s="758" t="s">
        <v>2337</v>
      </c>
      <c r="S75" s="761" t="s">
        <v>1560</v>
      </c>
      <c r="T75" s="761" t="s">
        <v>1969</v>
      </c>
      <c r="U75" s="776" t="s">
        <v>1181</v>
      </c>
      <c r="V75" s="776" t="s">
        <v>2028</v>
      </c>
      <c r="W75" s="776" t="s">
        <v>2336</v>
      </c>
      <c r="X75" s="779">
        <v>100</v>
      </c>
      <c r="Y75" s="802">
        <v>957.1</v>
      </c>
      <c r="Z75" s="802">
        <v>957.1</v>
      </c>
      <c r="AA75" s="802">
        <v>957.1</v>
      </c>
      <c r="AB75" s="833"/>
      <c r="AC75" s="7"/>
      <c r="AD75" s="7"/>
      <c r="AE75" s="7"/>
      <c r="AF75" s="7"/>
      <c r="AG75" s="7"/>
      <c r="AH75" s="7"/>
      <c r="AI75" s="7"/>
      <c r="AJ75" s="7"/>
      <c r="AK75" s="7"/>
      <c r="AL75" s="7"/>
      <c r="AM75" s="7"/>
      <c r="AN75" s="7"/>
      <c r="AO75" s="7"/>
      <c r="AP75" s="7"/>
      <c r="AQ75" s="7"/>
      <c r="AR75" s="7"/>
      <c r="AS75" s="7"/>
      <c r="AT75" s="7"/>
      <c r="AU75" s="7"/>
      <c r="AV75" s="7"/>
      <c r="AW75" s="7"/>
      <c r="AX75" s="7"/>
      <c r="AY75" s="7"/>
    </row>
    <row r="76" spans="1:51" s="440" customFormat="1" ht="11.25" customHeight="1">
      <c r="A76" s="7"/>
      <c r="B76" s="8"/>
      <c r="C76" s="843"/>
      <c r="D76" s="845"/>
      <c r="E76" s="843"/>
      <c r="F76" s="775"/>
      <c r="G76" s="823"/>
      <c r="H76" s="44"/>
      <c r="I76" s="44"/>
      <c r="J76" s="763"/>
      <c r="K76" s="763"/>
      <c r="L76" s="763"/>
      <c r="M76" s="45"/>
      <c r="N76" s="763"/>
      <c r="O76" s="763"/>
      <c r="P76" s="763"/>
      <c r="Q76" s="46"/>
      <c r="R76" s="760"/>
      <c r="S76" s="763"/>
      <c r="T76" s="763"/>
      <c r="U76" s="778"/>
      <c r="V76" s="778"/>
      <c r="W76" s="778"/>
      <c r="X76" s="781"/>
      <c r="Y76" s="804"/>
      <c r="Z76" s="804"/>
      <c r="AA76" s="804"/>
      <c r="AB76" s="834"/>
      <c r="AC76" s="7"/>
      <c r="AD76" s="7"/>
      <c r="AE76" s="7"/>
      <c r="AF76" s="7"/>
      <c r="AG76" s="7"/>
      <c r="AH76" s="7"/>
      <c r="AI76" s="7"/>
      <c r="AJ76" s="7"/>
      <c r="AK76" s="7"/>
      <c r="AL76" s="7"/>
      <c r="AM76" s="7"/>
      <c r="AN76" s="7"/>
      <c r="AO76" s="7"/>
      <c r="AP76" s="7"/>
      <c r="AQ76" s="7"/>
      <c r="AR76" s="7"/>
      <c r="AS76" s="7"/>
      <c r="AT76" s="7"/>
      <c r="AU76" s="7"/>
      <c r="AV76" s="7"/>
      <c r="AW76" s="7"/>
      <c r="AX76" s="7"/>
      <c r="AY76" s="7"/>
    </row>
    <row r="77" spans="1:51" s="146" customFormat="1" ht="63.75">
      <c r="A77" s="135"/>
      <c r="B77" s="136"/>
      <c r="C77" s="137"/>
      <c r="D77" s="439" t="s">
        <v>2404</v>
      </c>
      <c r="E77" s="137" t="s">
        <v>280</v>
      </c>
      <c r="F77" s="463"/>
      <c r="G77" s="378"/>
      <c r="H77" s="138"/>
      <c r="I77" s="138"/>
      <c r="J77" s="139"/>
      <c r="K77" s="140"/>
      <c r="L77" s="140"/>
      <c r="M77" s="141"/>
      <c r="N77" s="142"/>
      <c r="O77" s="141"/>
      <c r="P77" s="141"/>
      <c r="Q77" s="141"/>
      <c r="R77" s="142"/>
      <c r="S77" s="141"/>
      <c r="T77" s="141"/>
      <c r="U77" s="143"/>
      <c r="V77" s="143"/>
      <c r="W77" s="143"/>
      <c r="X77" s="143"/>
      <c r="Y77" s="144">
        <f>Y78</f>
        <v>833.862</v>
      </c>
      <c r="Z77" s="144">
        <f>Z78</f>
        <v>833.862</v>
      </c>
      <c r="AA77" s="144">
        <f>AA78</f>
        <v>833.862</v>
      </c>
      <c r="AB77" s="14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row>
    <row r="78" spans="1:51" s="440" customFormat="1" ht="96.75" customHeight="1">
      <c r="A78" s="7"/>
      <c r="B78" s="8"/>
      <c r="C78" s="849"/>
      <c r="D78" s="844" t="s">
        <v>2405</v>
      </c>
      <c r="E78" s="849" t="s">
        <v>283</v>
      </c>
      <c r="F78" s="774" t="s">
        <v>2401</v>
      </c>
      <c r="G78" s="821" t="s">
        <v>1627</v>
      </c>
      <c r="H78" s="44"/>
      <c r="I78" s="44"/>
      <c r="J78" s="761" t="s">
        <v>2058</v>
      </c>
      <c r="K78" s="761" t="s">
        <v>2038</v>
      </c>
      <c r="L78" s="761" t="s">
        <v>557</v>
      </c>
      <c r="M78" s="45"/>
      <c r="N78" s="761" t="s">
        <v>2564</v>
      </c>
      <c r="O78" s="761" t="s">
        <v>205</v>
      </c>
      <c r="P78" s="761" t="s">
        <v>1968</v>
      </c>
      <c r="Q78" s="46"/>
      <c r="R78" s="758" t="s">
        <v>2060</v>
      </c>
      <c r="S78" s="761" t="s">
        <v>1560</v>
      </c>
      <c r="T78" s="761" t="s">
        <v>1969</v>
      </c>
      <c r="U78" s="776" t="s">
        <v>1181</v>
      </c>
      <c r="V78" s="776" t="s">
        <v>2029</v>
      </c>
      <c r="W78" s="776" t="s">
        <v>2402</v>
      </c>
      <c r="X78" s="779">
        <v>100</v>
      </c>
      <c r="Y78" s="802">
        <v>833.862</v>
      </c>
      <c r="Z78" s="802">
        <v>833.862</v>
      </c>
      <c r="AA78" s="802">
        <v>833.862</v>
      </c>
      <c r="AB78" s="833"/>
      <c r="AC78" s="7"/>
      <c r="AD78" s="7"/>
      <c r="AE78" s="7"/>
      <c r="AF78" s="7"/>
      <c r="AG78" s="7"/>
      <c r="AH78" s="7"/>
      <c r="AI78" s="7"/>
      <c r="AJ78" s="7"/>
      <c r="AK78" s="7"/>
      <c r="AL78" s="7"/>
      <c r="AM78" s="7"/>
      <c r="AN78" s="7"/>
      <c r="AO78" s="7"/>
      <c r="AP78" s="7"/>
      <c r="AQ78" s="7"/>
      <c r="AR78" s="7"/>
      <c r="AS78" s="7"/>
      <c r="AT78" s="7"/>
      <c r="AU78" s="7"/>
      <c r="AV78" s="7"/>
      <c r="AW78" s="7"/>
      <c r="AX78" s="7"/>
      <c r="AY78" s="7"/>
    </row>
    <row r="79" spans="1:51" s="440" customFormat="1" ht="73.5" customHeight="1">
      <c r="A79" s="7"/>
      <c r="B79" s="8"/>
      <c r="C79" s="851"/>
      <c r="D79" s="851"/>
      <c r="E79" s="851"/>
      <c r="F79" s="775"/>
      <c r="G79" s="823"/>
      <c r="H79" s="44"/>
      <c r="I79" s="44"/>
      <c r="J79" s="763"/>
      <c r="K79" s="819"/>
      <c r="L79" s="819"/>
      <c r="M79" s="45"/>
      <c r="N79" s="763"/>
      <c r="O79" s="763"/>
      <c r="P79" s="763"/>
      <c r="Q79" s="46"/>
      <c r="R79" s="760"/>
      <c r="S79" s="763"/>
      <c r="T79" s="763"/>
      <c r="U79" s="828"/>
      <c r="V79" s="828"/>
      <c r="W79" s="828"/>
      <c r="X79" s="781"/>
      <c r="Y79" s="804"/>
      <c r="Z79" s="804"/>
      <c r="AA79" s="804"/>
      <c r="AB79" s="834"/>
      <c r="AC79" s="7"/>
      <c r="AD79" s="7"/>
      <c r="AE79" s="7"/>
      <c r="AF79" s="7"/>
      <c r="AG79" s="7"/>
      <c r="AH79" s="7"/>
      <c r="AI79" s="7"/>
      <c r="AJ79" s="7"/>
      <c r="AK79" s="7"/>
      <c r="AL79" s="7"/>
      <c r="AM79" s="7"/>
      <c r="AN79" s="7"/>
      <c r="AO79" s="7"/>
      <c r="AP79" s="7"/>
      <c r="AQ79" s="7"/>
      <c r="AR79" s="7"/>
      <c r="AS79" s="7"/>
      <c r="AT79" s="7"/>
      <c r="AU79" s="7"/>
      <c r="AV79" s="7"/>
      <c r="AW79" s="7"/>
      <c r="AX79" s="7"/>
      <c r="AY79" s="7"/>
    </row>
    <row r="80" spans="1:51" s="146" customFormat="1" ht="63.75">
      <c r="A80" s="135"/>
      <c r="B80" s="136"/>
      <c r="C80" s="137"/>
      <c r="D80" s="439" t="s">
        <v>2403</v>
      </c>
      <c r="E80" s="137" t="s">
        <v>282</v>
      </c>
      <c r="F80" s="463"/>
      <c r="G80" s="378"/>
      <c r="H80" s="138"/>
      <c r="I80" s="138"/>
      <c r="J80" s="139"/>
      <c r="K80" s="140"/>
      <c r="L80" s="140"/>
      <c r="M80" s="141"/>
      <c r="N80" s="142"/>
      <c r="O80" s="141"/>
      <c r="P80" s="141"/>
      <c r="Q80" s="141"/>
      <c r="R80" s="142"/>
      <c r="S80" s="141"/>
      <c r="T80" s="141"/>
      <c r="U80" s="143"/>
      <c r="V80" s="143"/>
      <c r="W80" s="143"/>
      <c r="X80" s="143"/>
      <c r="Y80" s="144">
        <f>Y81+Y85+Y88</f>
        <v>847.438</v>
      </c>
      <c r="Z80" s="144">
        <f>Z81+Z85+Z88</f>
        <v>847.438</v>
      </c>
      <c r="AA80" s="144">
        <f>AA81+AA85+AA88</f>
        <v>847.438</v>
      </c>
      <c r="AB80" s="14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row>
    <row r="81" spans="1:51" s="440" customFormat="1" ht="12.75" customHeight="1">
      <c r="A81" s="7"/>
      <c r="B81" s="8"/>
      <c r="C81" s="849"/>
      <c r="D81" s="844" t="s">
        <v>2406</v>
      </c>
      <c r="E81" s="849" t="s">
        <v>285</v>
      </c>
      <c r="F81" s="464"/>
      <c r="G81" s="821" t="s">
        <v>1627</v>
      </c>
      <c r="H81" s="44"/>
      <c r="I81" s="44"/>
      <c r="J81" s="761" t="s">
        <v>2058</v>
      </c>
      <c r="K81" s="761" t="s">
        <v>2038</v>
      </c>
      <c r="L81" s="950" t="s">
        <v>557</v>
      </c>
      <c r="M81" s="45"/>
      <c r="N81" s="761" t="s">
        <v>2564</v>
      </c>
      <c r="O81" s="840" t="s">
        <v>205</v>
      </c>
      <c r="P81" s="840" t="s">
        <v>1968</v>
      </c>
      <c r="Q81" s="46"/>
      <c r="R81" s="758" t="s">
        <v>2061</v>
      </c>
      <c r="S81" s="761" t="s">
        <v>1560</v>
      </c>
      <c r="T81" s="761" t="s">
        <v>1386</v>
      </c>
      <c r="U81" s="776" t="s">
        <v>1181</v>
      </c>
      <c r="V81" s="776" t="s">
        <v>2029</v>
      </c>
      <c r="W81" s="776" t="s">
        <v>2228</v>
      </c>
      <c r="X81" s="779">
        <v>100</v>
      </c>
      <c r="Y81" s="802">
        <v>437.742</v>
      </c>
      <c r="Z81" s="802">
        <v>437.742</v>
      </c>
      <c r="AA81" s="802">
        <v>437.742</v>
      </c>
      <c r="AB81" s="833"/>
      <c r="AC81" s="7"/>
      <c r="AD81" s="7"/>
      <c r="AE81" s="7"/>
      <c r="AF81" s="7"/>
      <c r="AG81" s="7"/>
      <c r="AH81" s="7"/>
      <c r="AI81" s="7"/>
      <c r="AJ81" s="7"/>
      <c r="AK81" s="7"/>
      <c r="AL81" s="7"/>
      <c r="AM81" s="7"/>
      <c r="AN81" s="7"/>
      <c r="AO81" s="7"/>
      <c r="AP81" s="7"/>
      <c r="AQ81" s="7"/>
      <c r="AR81" s="7"/>
      <c r="AS81" s="7"/>
      <c r="AT81" s="7"/>
      <c r="AU81" s="7"/>
      <c r="AV81" s="7"/>
      <c r="AW81" s="7"/>
      <c r="AX81" s="7"/>
      <c r="AY81" s="7"/>
    </row>
    <row r="82" spans="1:51" s="440" customFormat="1" ht="12.75">
      <c r="A82" s="7"/>
      <c r="B82" s="8"/>
      <c r="C82" s="850"/>
      <c r="D82" s="850"/>
      <c r="E82" s="850"/>
      <c r="F82" s="467"/>
      <c r="G82" s="822"/>
      <c r="H82" s="44"/>
      <c r="I82" s="44"/>
      <c r="J82" s="762"/>
      <c r="K82" s="951"/>
      <c r="L82" s="951"/>
      <c r="M82" s="45"/>
      <c r="N82" s="762"/>
      <c r="O82" s="867"/>
      <c r="P82" s="867"/>
      <c r="Q82" s="46"/>
      <c r="R82" s="759"/>
      <c r="S82" s="762"/>
      <c r="T82" s="762"/>
      <c r="U82" s="827"/>
      <c r="V82" s="827"/>
      <c r="W82" s="827"/>
      <c r="X82" s="780"/>
      <c r="Y82" s="803"/>
      <c r="Z82" s="803"/>
      <c r="AA82" s="803"/>
      <c r="AB82" s="836"/>
      <c r="AC82" s="7"/>
      <c r="AD82" s="7"/>
      <c r="AE82" s="7"/>
      <c r="AF82" s="7"/>
      <c r="AG82" s="7"/>
      <c r="AH82" s="7"/>
      <c r="AI82" s="7"/>
      <c r="AJ82" s="7"/>
      <c r="AK82" s="7"/>
      <c r="AL82" s="7"/>
      <c r="AM82" s="7"/>
      <c r="AN82" s="7"/>
      <c r="AO82" s="7"/>
      <c r="AP82" s="7"/>
      <c r="AQ82" s="7"/>
      <c r="AR82" s="7"/>
      <c r="AS82" s="7"/>
      <c r="AT82" s="7"/>
      <c r="AU82" s="7"/>
      <c r="AV82" s="7"/>
      <c r="AW82" s="7"/>
      <c r="AX82" s="7"/>
      <c r="AY82" s="7"/>
    </row>
    <row r="83" spans="1:51" s="440" customFormat="1" ht="105" customHeight="1">
      <c r="A83" s="7"/>
      <c r="B83" s="8"/>
      <c r="C83" s="850"/>
      <c r="D83" s="850"/>
      <c r="E83" s="850"/>
      <c r="F83" s="465" t="s">
        <v>2401</v>
      </c>
      <c r="G83" s="822"/>
      <c r="H83" s="44"/>
      <c r="I83" s="44"/>
      <c r="J83" s="762"/>
      <c r="K83" s="951"/>
      <c r="L83" s="951"/>
      <c r="M83" s="45"/>
      <c r="N83" s="762"/>
      <c r="O83" s="867"/>
      <c r="P83" s="867"/>
      <c r="Q83" s="46"/>
      <c r="R83" s="760"/>
      <c r="S83" s="763"/>
      <c r="T83" s="763"/>
      <c r="U83" s="827"/>
      <c r="V83" s="827"/>
      <c r="W83" s="827"/>
      <c r="X83" s="780"/>
      <c r="Y83" s="803"/>
      <c r="Z83" s="803"/>
      <c r="AA83" s="803"/>
      <c r="AB83" s="836"/>
      <c r="AC83" s="7"/>
      <c r="AD83" s="7"/>
      <c r="AE83" s="7"/>
      <c r="AF83" s="7"/>
      <c r="AG83" s="7"/>
      <c r="AH83" s="7"/>
      <c r="AI83" s="7"/>
      <c r="AJ83" s="7"/>
      <c r="AK83" s="7"/>
      <c r="AL83" s="7"/>
      <c r="AM83" s="7"/>
      <c r="AN83" s="7"/>
      <c r="AO83" s="7"/>
      <c r="AP83" s="7"/>
      <c r="AQ83" s="7"/>
      <c r="AR83" s="7"/>
      <c r="AS83" s="7"/>
      <c r="AT83" s="7"/>
      <c r="AU83" s="7"/>
      <c r="AV83" s="7"/>
      <c r="AW83" s="7"/>
      <c r="AX83" s="7"/>
      <c r="AY83" s="7"/>
    </row>
    <row r="84" spans="1:51" s="440" customFormat="1" ht="76.5" customHeight="1">
      <c r="A84" s="7"/>
      <c r="B84" s="8"/>
      <c r="C84" s="851"/>
      <c r="D84" s="851"/>
      <c r="E84" s="851"/>
      <c r="F84" s="466"/>
      <c r="G84" s="823"/>
      <c r="H84" s="44"/>
      <c r="I84" s="44"/>
      <c r="J84" s="763"/>
      <c r="K84" s="819"/>
      <c r="L84" s="819"/>
      <c r="M84" s="45"/>
      <c r="N84" s="340" t="s">
        <v>2502</v>
      </c>
      <c r="O84" s="340" t="s">
        <v>2503</v>
      </c>
      <c r="P84" s="340" t="s">
        <v>207</v>
      </c>
      <c r="Q84" s="46"/>
      <c r="R84" s="392" t="s">
        <v>2558</v>
      </c>
      <c r="S84" s="46" t="s">
        <v>1560</v>
      </c>
      <c r="T84" s="46" t="s">
        <v>2501</v>
      </c>
      <c r="U84" s="828"/>
      <c r="V84" s="828"/>
      <c r="W84" s="828"/>
      <c r="X84" s="781"/>
      <c r="Y84" s="804"/>
      <c r="Z84" s="804"/>
      <c r="AA84" s="804"/>
      <c r="AB84" s="834"/>
      <c r="AC84" s="7"/>
      <c r="AD84" s="7"/>
      <c r="AE84" s="7"/>
      <c r="AF84" s="7"/>
      <c r="AG84" s="7"/>
      <c r="AH84" s="7"/>
      <c r="AI84" s="7"/>
      <c r="AJ84" s="7"/>
      <c r="AK84" s="7"/>
      <c r="AL84" s="7"/>
      <c r="AM84" s="7"/>
      <c r="AN84" s="7"/>
      <c r="AO84" s="7"/>
      <c r="AP84" s="7"/>
      <c r="AQ84" s="7"/>
      <c r="AR84" s="7"/>
      <c r="AS84" s="7"/>
      <c r="AT84" s="7"/>
      <c r="AU84" s="7"/>
      <c r="AV84" s="7"/>
      <c r="AW84" s="7"/>
      <c r="AX84" s="7"/>
      <c r="AY84" s="7"/>
    </row>
    <row r="85" spans="1:51" s="440" customFormat="1" ht="76.5" customHeight="1">
      <c r="A85" s="7"/>
      <c r="B85" s="8"/>
      <c r="C85" s="849"/>
      <c r="D85" s="844" t="s">
        <v>2407</v>
      </c>
      <c r="E85" s="849" t="s">
        <v>286</v>
      </c>
      <c r="F85" s="492" t="s">
        <v>2401</v>
      </c>
      <c r="G85" s="821" t="s">
        <v>1627</v>
      </c>
      <c r="H85" s="44"/>
      <c r="I85" s="44"/>
      <c r="J85" s="761" t="s">
        <v>2058</v>
      </c>
      <c r="K85" s="761" t="s">
        <v>2038</v>
      </c>
      <c r="L85" s="950" t="s">
        <v>557</v>
      </c>
      <c r="M85" s="45"/>
      <c r="N85" s="761" t="s">
        <v>2563</v>
      </c>
      <c r="O85" s="394" t="s">
        <v>205</v>
      </c>
      <c r="P85" s="394" t="s">
        <v>1968</v>
      </c>
      <c r="Q85" s="45"/>
      <c r="R85" s="392" t="s">
        <v>2558</v>
      </c>
      <c r="S85" s="46" t="s">
        <v>1560</v>
      </c>
      <c r="T85" s="46" t="s">
        <v>2501</v>
      </c>
      <c r="U85" s="776" t="s">
        <v>1181</v>
      </c>
      <c r="V85" s="776" t="s">
        <v>2029</v>
      </c>
      <c r="W85" s="776" t="s">
        <v>2228</v>
      </c>
      <c r="X85" s="779">
        <v>200</v>
      </c>
      <c r="Y85" s="802">
        <v>129.796</v>
      </c>
      <c r="Z85" s="802">
        <v>129.796</v>
      </c>
      <c r="AA85" s="802">
        <v>129.796</v>
      </c>
      <c r="AB85" s="833"/>
      <c r="AC85" s="7"/>
      <c r="AD85" s="7"/>
      <c r="AE85" s="7"/>
      <c r="AF85" s="7"/>
      <c r="AG85" s="7"/>
      <c r="AH85" s="7"/>
      <c r="AI85" s="7"/>
      <c r="AJ85" s="7"/>
      <c r="AK85" s="7"/>
      <c r="AL85" s="7"/>
      <c r="AM85" s="7"/>
      <c r="AN85" s="7"/>
      <c r="AO85" s="7"/>
      <c r="AP85" s="7"/>
      <c r="AQ85" s="7"/>
      <c r="AR85" s="7"/>
      <c r="AS85" s="7"/>
      <c r="AT85" s="7"/>
      <c r="AU85" s="7"/>
      <c r="AV85" s="7"/>
      <c r="AW85" s="7"/>
      <c r="AX85" s="7"/>
      <c r="AY85" s="7"/>
    </row>
    <row r="86" spans="1:51" s="440" customFormat="1" ht="96" customHeight="1">
      <c r="A86" s="7"/>
      <c r="B86" s="8"/>
      <c r="C86" s="850"/>
      <c r="D86" s="872"/>
      <c r="E86" s="850"/>
      <c r="F86" s="465"/>
      <c r="G86" s="822"/>
      <c r="H86" s="44"/>
      <c r="I86" s="44"/>
      <c r="J86" s="762"/>
      <c r="K86" s="762"/>
      <c r="L86" s="951"/>
      <c r="M86" s="45"/>
      <c r="N86" s="762"/>
      <c r="O86" s="603"/>
      <c r="P86" s="603"/>
      <c r="Q86" s="45"/>
      <c r="R86" s="392" t="s">
        <v>2559</v>
      </c>
      <c r="S86" s="46" t="s">
        <v>1402</v>
      </c>
      <c r="T86" s="46" t="s">
        <v>2221</v>
      </c>
      <c r="U86" s="777"/>
      <c r="V86" s="777"/>
      <c r="W86" s="777"/>
      <c r="X86" s="780"/>
      <c r="Y86" s="803"/>
      <c r="Z86" s="803"/>
      <c r="AA86" s="803"/>
      <c r="AB86" s="836"/>
      <c r="AC86" s="7"/>
      <c r="AD86" s="7"/>
      <c r="AE86" s="7"/>
      <c r="AF86" s="7"/>
      <c r="AG86" s="7"/>
      <c r="AH86" s="7"/>
      <c r="AI86" s="7"/>
      <c r="AJ86" s="7"/>
      <c r="AK86" s="7"/>
      <c r="AL86" s="7"/>
      <c r="AM86" s="7"/>
      <c r="AN86" s="7"/>
      <c r="AO86" s="7"/>
      <c r="AP86" s="7"/>
      <c r="AQ86" s="7"/>
      <c r="AR86" s="7"/>
      <c r="AS86" s="7"/>
      <c r="AT86" s="7"/>
      <c r="AU86" s="7"/>
      <c r="AV86" s="7"/>
      <c r="AW86" s="7"/>
      <c r="AX86" s="7"/>
      <c r="AY86" s="7"/>
    </row>
    <row r="87" spans="1:51" s="440" customFormat="1" ht="104.25" customHeight="1">
      <c r="A87" s="7"/>
      <c r="B87" s="8"/>
      <c r="C87" s="820"/>
      <c r="D87" s="820"/>
      <c r="E87" s="820"/>
      <c r="F87" s="641"/>
      <c r="G87" s="1009"/>
      <c r="H87" s="44"/>
      <c r="I87" s="44"/>
      <c r="J87" s="820"/>
      <c r="K87" s="820"/>
      <c r="L87" s="820"/>
      <c r="M87" s="45"/>
      <c r="N87" s="341" t="s">
        <v>2502</v>
      </c>
      <c r="O87" s="341" t="s">
        <v>2503</v>
      </c>
      <c r="P87" s="341" t="s">
        <v>207</v>
      </c>
      <c r="Q87" s="45"/>
      <c r="R87" s="392" t="s">
        <v>2560</v>
      </c>
      <c r="S87" s="46" t="s">
        <v>2000</v>
      </c>
      <c r="T87" s="46" t="s">
        <v>1928</v>
      </c>
      <c r="U87" s="1014"/>
      <c r="V87" s="1014"/>
      <c r="W87" s="1014"/>
      <c r="X87" s="923"/>
      <c r="Y87" s="1013"/>
      <c r="Z87" s="1013"/>
      <c r="AA87" s="1013"/>
      <c r="AB87" s="1012"/>
      <c r="AC87" s="7"/>
      <c r="AD87" s="7"/>
      <c r="AE87" s="7"/>
      <c r="AF87" s="7"/>
      <c r="AG87" s="7"/>
      <c r="AH87" s="7"/>
      <c r="AI87" s="7"/>
      <c r="AJ87" s="7"/>
      <c r="AK87" s="7"/>
      <c r="AL87" s="7"/>
      <c r="AM87" s="7"/>
      <c r="AN87" s="7"/>
      <c r="AO87" s="7"/>
      <c r="AP87" s="7"/>
      <c r="AQ87" s="7"/>
      <c r="AR87" s="7"/>
      <c r="AS87" s="7"/>
      <c r="AT87" s="7"/>
      <c r="AU87" s="7"/>
      <c r="AV87" s="7"/>
      <c r="AW87" s="7"/>
      <c r="AX87" s="7"/>
      <c r="AY87" s="7"/>
    </row>
    <row r="88" spans="1:51" s="440" customFormat="1" ht="15" customHeight="1">
      <c r="A88" s="7"/>
      <c r="B88" s="8"/>
      <c r="C88" s="1010"/>
      <c r="D88" s="844" t="s">
        <v>2408</v>
      </c>
      <c r="E88" s="849" t="s">
        <v>64</v>
      </c>
      <c r="F88" s="464"/>
      <c r="G88" s="1025" t="s">
        <v>1627</v>
      </c>
      <c r="H88" s="44"/>
      <c r="I88" s="44"/>
      <c r="J88" s="761" t="s">
        <v>2058</v>
      </c>
      <c r="K88" s="761" t="s">
        <v>2038</v>
      </c>
      <c r="L88" s="950" t="s">
        <v>557</v>
      </c>
      <c r="M88" s="45"/>
      <c r="N88" s="761" t="s">
        <v>2564</v>
      </c>
      <c r="O88" s="761" t="s">
        <v>205</v>
      </c>
      <c r="P88" s="761" t="s">
        <v>1968</v>
      </c>
      <c r="Q88" s="45"/>
      <c r="R88" s="758" t="s">
        <v>2062</v>
      </c>
      <c r="S88" s="761" t="s">
        <v>1402</v>
      </c>
      <c r="T88" s="761" t="s">
        <v>2063</v>
      </c>
      <c r="U88" s="1015" t="s">
        <v>1181</v>
      </c>
      <c r="V88" s="1015" t="s">
        <v>2029</v>
      </c>
      <c r="W88" s="1015" t="s">
        <v>2409</v>
      </c>
      <c r="X88" s="1020">
        <v>100</v>
      </c>
      <c r="Y88" s="924">
        <v>279.9</v>
      </c>
      <c r="Z88" s="924">
        <v>279.9</v>
      </c>
      <c r="AA88" s="924">
        <v>279.9</v>
      </c>
      <c r="AB88" s="922"/>
      <c r="AC88" s="7"/>
      <c r="AD88" s="7"/>
      <c r="AE88" s="7"/>
      <c r="AF88" s="7"/>
      <c r="AG88" s="7"/>
      <c r="AH88" s="7"/>
      <c r="AI88" s="7"/>
      <c r="AJ88" s="7"/>
      <c r="AK88" s="7"/>
      <c r="AL88" s="7"/>
      <c r="AM88" s="7"/>
      <c r="AN88" s="7"/>
      <c r="AO88" s="7"/>
      <c r="AP88" s="7"/>
      <c r="AQ88" s="7"/>
      <c r="AR88" s="7"/>
      <c r="AS88" s="7"/>
      <c r="AT88" s="7"/>
      <c r="AU88" s="7"/>
      <c r="AV88" s="7"/>
      <c r="AW88" s="7"/>
      <c r="AX88" s="7"/>
      <c r="AY88" s="7"/>
    </row>
    <row r="89" spans="1:51" s="440" customFormat="1" ht="131.25" customHeight="1">
      <c r="A89" s="7"/>
      <c r="B89" s="8"/>
      <c r="C89" s="1011"/>
      <c r="D89" s="820"/>
      <c r="E89" s="820"/>
      <c r="F89" s="643" t="s">
        <v>2401</v>
      </c>
      <c r="G89" s="1026"/>
      <c r="H89" s="44"/>
      <c r="I89" s="44"/>
      <c r="J89" s="820"/>
      <c r="K89" s="820"/>
      <c r="L89" s="820"/>
      <c r="M89" s="45"/>
      <c r="N89" s="763"/>
      <c r="O89" s="763"/>
      <c r="P89" s="763"/>
      <c r="Q89" s="45"/>
      <c r="R89" s="760"/>
      <c r="S89" s="763"/>
      <c r="T89" s="763"/>
      <c r="U89" s="1016"/>
      <c r="V89" s="1016"/>
      <c r="W89" s="1016"/>
      <c r="X89" s="1021"/>
      <c r="Y89" s="925"/>
      <c r="Z89" s="925"/>
      <c r="AA89" s="925"/>
      <c r="AB89" s="923"/>
      <c r="AC89" s="7"/>
      <c r="AD89" s="7"/>
      <c r="AE89" s="7"/>
      <c r="AF89" s="7"/>
      <c r="AG89" s="7"/>
      <c r="AH89" s="7"/>
      <c r="AI89" s="7"/>
      <c r="AJ89" s="7"/>
      <c r="AK89" s="7"/>
      <c r="AL89" s="7"/>
      <c r="AM89" s="7"/>
      <c r="AN89" s="7"/>
      <c r="AO89" s="7"/>
      <c r="AP89" s="7"/>
      <c r="AQ89" s="7"/>
      <c r="AR89" s="7"/>
      <c r="AS89" s="7"/>
      <c r="AT89" s="7"/>
      <c r="AU89" s="7"/>
      <c r="AV89" s="7"/>
      <c r="AW89" s="7"/>
      <c r="AX89" s="7"/>
      <c r="AY89" s="7"/>
    </row>
    <row r="90" spans="1:51" s="146" customFormat="1" ht="63.75">
      <c r="A90" s="135"/>
      <c r="B90" s="136"/>
      <c r="C90" s="137"/>
      <c r="D90" s="439" t="s">
        <v>2338</v>
      </c>
      <c r="E90" s="137" t="s">
        <v>284</v>
      </c>
      <c r="F90" s="463"/>
      <c r="G90" s="378"/>
      <c r="H90" s="138"/>
      <c r="I90" s="138"/>
      <c r="J90" s="139"/>
      <c r="K90" s="140"/>
      <c r="L90" s="140"/>
      <c r="M90" s="141"/>
      <c r="N90" s="142"/>
      <c r="O90" s="141"/>
      <c r="P90" s="141"/>
      <c r="Q90" s="141"/>
      <c r="R90" s="142"/>
      <c r="S90" s="141"/>
      <c r="T90" s="141"/>
      <c r="U90" s="143"/>
      <c r="V90" s="143"/>
      <c r="W90" s="143"/>
      <c r="X90" s="143"/>
      <c r="Y90" s="144">
        <f>Y91+Y96+Y100</f>
        <v>12929.1</v>
      </c>
      <c r="Z90" s="144">
        <f>Z91+Z96+Z100</f>
        <v>13208.800000000001</v>
      </c>
      <c r="AA90" s="144">
        <f>AA91+AA96+AA100</f>
        <v>12635.400000000001</v>
      </c>
      <c r="AB90" s="14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row>
    <row r="91" spans="1:51" s="440" customFormat="1" ht="88.5" customHeight="1">
      <c r="A91" s="7"/>
      <c r="B91" s="8"/>
      <c r="C91" s="849"/>
      <c r="D91" s="844" t="s">
        <v>2339</v>
      </c>
      <c r="E91" s="849" t="s">
        <v>130</v>
      </c>
      <c r="F91" s="774" t="s">
        <v>2335</v>
      </c>
      <c r="G91" s="821" t="s">
        <v>46</v>
      </c>
      <c r="H91" s="44"/>
      <c r="I91" s="44"/>
      <c r="J91" s="761" t="s">
        <v>2058</v>
      </c>
      <c r="K91" s="761" t="s">
        <v>2039</v>
      </c>
      <c r="L91" s="950" t="s">
        <v>557</v>
      </c>
      <c r="M91" s="45"/>
      <c r="N91" s="761" t="s">
        <v>2064</v>
      </c>
      <c r="O91" s="950" t="s">
        <v>1080</v>
      </c>
      <c r="P91" s="950" t="s">
        <v>1797</v>
      </c>
      <c r="Q91" s="45"/>
      <c r="R91" s="547" t="s">
        <v>2065</v>
      </c>
      <c r="S91" s="46" t="s">
        <v>1560</v>
      </c>
      <c r="T91" s="46" t="s">
        <v>1387</v>
      </c>
      <c r="U91" s="776" t="s">
        <v>1181</v>
      </c>
      <c r="V91" s="776" t="s">
        <v>2030</v>
      </c>
      <c r="W91" s="776" t="s">
        <v>2342</v>
      </c>
      <c r="X91" s="779">
        <v>100</v>
      </c>
      <c r="Y91" s="802">
        <v>10338.9</v>
      </c>
      <c r="Z91" s="802">
        <v>10578</v>
      </c>
      <c r="AA91" s="802">
        <v>10578</v>
      </c>
      <c r="AB91" s="833"/>
      <c r="AC91" s="7"/>
      <c r="AD91" s="7"/>
      <c r="AE91" s="7"/>
      <c r="AF91" s="7"/>
      <c r="AG91" s="7"/>
      <c r="AH91" s="7"/>
      <c r="AI91" s="7"/>
      <c r="AJ91" s="7"/>
      <c r="AK91" s="7"/>
      <c r="AL91" s="7"/>
      <c r="AM91" s="7"/>
      <c r="AN91" s="7"/>
      <c r="AO91" s="7"/>
      <c r="AP91" s="7"/>
      <c r="AQ91" s="7"/>
      <c r="AR91" s="7"/>
      <c r="AS91" s="7"/>
      <c r="AT91" s="7"/>
      <c r="AU91" s="7"/>
      <c r="AV91" s="7"/>
      <c r="AW91" s="7"/>
      <c r="AX91" s="7"/>
      <c r="AY91" s="7"/>
    </row>
    <row r="92" spans="1:51" s="440" customFormat="1" ht="71.25" customHeight="1">
      <c r="A92" s="7"/>
      <c r="B92" s="8"/>
      <c r="C92" s="850"/>
      <c r="D92" s="850"/>
      <c r="E92" s="850"/>
      <c r="F92" s="852"/>
      <c r="G92" s="822"/>
      <c r="H92" s="44"/>
      <c r="I92" s="44"/>
      <c r="J92" s="762"/>
      <c r="K92" s="951"/>
      <c r="L92" s="951"/>
      <c r="M92" s="45"/>
      <c r="N92" s="763"/>
      <c r="O92" s="819"/>
      <c r="P92" s="819"/>
      <c r="Q92" s="45"/>
      <c r="R92" s="548" t="s">
        <v>2561</v>
      </c>
      <c r="S92" s="46" t="s">
        <v>932</v>
      </c>
      <c r="T92" s="46" t="s">
        <v>962</v>
      </c>
      <c r="U92" s="827"/>
      <c r="V92" s="827"/>
      <c r="W92" s="827"/>
      <c r="X92" s="780"/>
      <c r="Y92" s="803"/>
      <c r="Z92" s="803"/>
      <c r="AA92" s="803"/>
      <c r="AB92" s="836"/>
      <c r="AC92" s="7"/>
      <c r="AD92" s="7"/>
      <c r="AE92" s="7"/>
      <c r="AF92" s="7"/>
      <c r="AG92" s="7"/>
      <c r="AH92" s="7"/>
      <c r="AI92" s="7"/>
      <c r="AJ92" s="7"/>
      <c r="AK92" s="7"/>
      <c r="AL92" s="7"/>
      <c r="AM92" s="7"/>
      <c r="AN92" s="7"/>
      <c r="AO92" s="7"/>
      <c r="AP92" s="7"/>
      <c r="AQ92" s="7"/>
      <c r="AR92" s="7"/>
      <c r="AS92" s="7"/>
      <c r="AT92" s="7"/>
      <c r="AU92" s="7"/>
      <c r="AV92" s="7"/>
      <c r="AW92" s="7"/>
      <c r="AX92" s="7"/>
      <c r="AY92" s="7"/>
    </row>
    <row r="93" spans="1:51" s="440" customFormat="1" ht="75.75" customHeight="1">
      <c r="A93" s="7"/>
      <c r="B93" s="8"/>
      <c r="C93" s="850"/>
      <c r="D93" s="850"/>
      <c r="E93" s="850"/>
      <c r="F93" s="852"/>
      <c r="G93" s="822"/>
      <c r="H93" s="44"/>
      <c r="I93" s="44"/>
      <c r="J93" s="762"/>
      <c r="K93" s="951"/>
      <c r="L93" s="951"/>
      <c r="M93" s="45"/>
      <c r="N93" s="761" t="s">
        <v>2565</v>
      </c>
      <c r="O93" s="761" t="s">
        <v>205</v>
      </c>
      <c r="P93" s="761" t="s">
        <v>1968</v>
      </c>
      <c r="Q93" s="46"/>
      <c r="R93" s="758" t="s">
        <v>2061</v>
      </c>
      <c r="S93" s="761" t="s">
        <v>1560</v>
      </c>
      <c r="T93" s="761" t="s">
        <v>1386</v>
      </c>
      <c r="U93" s="827"/>
      <c r="V93" s="827"/>
      <c r="W93" s="827"/>
      <c r="X93" s="780"/>
      <c r="Y93" s="803"/>
      <c r="Z93" s="803"/>
      <c r="AA93" s="803"/>
      <c r="AB93" s="836"/>
      <c r="AC93" s="7"/>
      <c r="AD93" s="7"/>
      <c r="AE93" s="7"/>
      <c r="AF93" s="7"/>
      <c r="AG93" s="7"/>
      <c r="AH93" s="7"/>
      <c r="AI93" s="7"/>
      <c r="AJ93" s="7"/>
      <c r="AK93" s="7"/>
      <c r="AL93" s="7"/>
      <c r="AM93" s="7"/>
      <c r="AN93" s="7"/>
      <c r="AO93" s="7"/>
      <c r="AP93" s="7"/>
      <c r="AQ93" s="7"/>
      <c r="AR93" s="7"/>
      <c r="AS93" s="7"/>
      <c r="AT93" s="7"/>
      <c r="AU93" s="7"/>
      <c r="AV93" s="7"/>
      <c r="AW93" s="7"/>
      <c r="AX93" s="7"/>
      <c r="AY93" s="7"/>
    </row>
    <row r="94" spans="1:51" s="440" customFormat="1" ht="6.75" customHeight="1">
      <c r="A94" s="7"/>
      <c r="B94" s="8"/>
      <c r="C94" s="850"/>
      <c r="D94" s="850"/>
      <c r="E94" s="850"/>
      <c r="F94" s="852"/>
      <c r="G94" s="822"/>
      <c r="H94" s="44"/>
      <c r="I94" s="44"/>
      <c r="J94" s="762"/>
      <c r="K94" s="951"/>
      <c r="L94" s="951"/>
      <c r="M94" s="45"/>
      <c r="N94" s="762"/>
      <c r="O94" s="762"/>
      <c r="P94" s="762"/>
      <c r="Q94" s="46"/>
      <c r="R94" s="760"/>
      <c r="S94" s="763"/>
      <c r="T94" s="763"/>
      <c r="U94" s="827"/>
      <c r="V94" s="827"/>
      <c r="W94" s="827"/>
      <c r="X94" s="780"/>
      <c r="Y94" s="803"/>
      <c r="Z94" s="803"/>
      <c r="AA94" s="803"/>
      <c r="AB94" s="836"/>
      <c r="AC94" s="7"/>
      <c r="AD94" s="7"/>
      <c r="AE94" s="7"/>
      <c r="AF94" s="7"/>
      <c r="AG94" s="7"/>
      <c r="AH94" s="7"/>
      <c r="AI94" s="7"/>
      <c r="AJ94" s="7"/>
      <c r="AK94" s="7"/>
      <c r="AL94" s="7"/>
      <c r="AM94" s="7"/>
      <c r="AN94" s="7"/>
      <c r="AO94" s="7"/>
      <c r="AP94" s="7"/>
      <c r="AQ94" s="7"/>
      <c r="AR94" s="7"/>
      <c r="AS94" s="7"/>
      <c r="AT94" s="7"/>
      <c r="AU94" s="7"/>
      <c r="AV94" s="7"/>
      <c r="AW94" s="7"/>
      <c r="AX94" s="7"/>
      <c r="AY94" s="7"/>
    </row>
    <row r="95" spans="1:51" s="440" customFormat="1" ht="83.25" customHeight="1">
      <c r="A95" s="7"/>
      <c r="B95" s="8"/>
      <c r="C95" s="851"/>
      <c r="D95" s="851"/>
      <c r="E95" s="851"/>
      <c r="F95" s="847"/>
      <c r="G95" s="823"/>
      <c r="H95" s="44"/>
      <c r="I95" s="44"/>
      <c r="J95" s="763"/>
      <c r="K95" s="819"/>
      <c r="L95" s="819"/>
      <c r="M95" s="45"/>
      <c r="N95" s="763"/>
      <c r="O95" s="763"/>
      <c r="P95" s="763"/>
      <c r="Q95" s="46"/>
      <c r="R95" s="392" t="s">
        <v>2504</v>
      </c>
      <c r="S95" s="46" t="s">
        <v>1560</v>
      </c>
      <c r="T95" s="46" t="s">
        <v>2221</v>
      </c>
      <c r="U95" s="828"/>
      <c r="V95" s="828"/>
      <c r="W95" s="828"/>
      <c r="X95" s="781"/>
      <c r="Y95" s="804"/>
      <c r="Z95" s="804"/>
      <c r="AA95" s="804"/>
      <c r="AB95" s="834"/>
      <c r="AC95" s="7"/>
      <c r="AD95" s="7"/>
      <c r="AE95" s="7"/>
      <c r="AF95" s="7"/>
      <c r="AG95" s="7"/>
      <c r="AH95" s="7"/>
      <c r="AI95" s="7"/>
      <c r="AJ95" s="7"/>
      <c r="AK95" s="7"/>
      <c r="AL95" s="7"/>
      <c r="AM95" s="7"/>
      <c r="AN95" s="7"/>
      <c r="AO95" s="7"/>
      <c r="AP95" s="7"/>
      <c r="AQ95" s="7"/>
      <c r="AR95" s="7"/>
      <c r="AS95" s="7"/>
      <c r="AT95" s="7"/>
      <c r="AU95" s="7"/>
      <c r="AV95" s="7"/>
      <c r="AW95" s="7"/>
      <c r="AX95" s="7"/>
      <c r="AY95" s="7"/>
    </row>
    <row r="96" spans="1:51" s="440" customFormat="1" ht="12.75" customHeight="1">
      <c r="A96" s="7"/>
      <c r="B96" s="8"/>
      <c r="C96" s="849"/>
      <c r="D96" s="844" t="s">
        <v>2340</v>
      </c>
      <c r="E96" s="849" t="s">
        <v>132</v>
      </c>
      <c r="F96" s="782" t="s">
        <v>2335</v>
      </c>
      <c r="G96" s="821" t="s">
        <v>46</v>
      </c>
      <c r="H96" s="44"/>
      <c r="I96" s="44"/>
      <c r="J96" s="761" t="s">
        <v>2058</v>
      </c>
      <c r="K96" s="761" t="s">
        <v>2039</v>
      </c>
      <c r="L96" s="950" t="s">
        <v>557</v>
      </c>
      <c r="M96" s="45"/>
      <c r="N96" s="761" t="s">
        <v>2066</v>
      </c>
      <c r="O96" s="950" t="s">
        <v>1080</v>
      </c>
      <c r="P96" s="950" t="s">
        <v>1797</v>
      </c>
      <c r="Q96" s="45"/>
      <c r="R96" s="772" t="s">
        <v>2561</v>
      </c>
      <c r="S96" s="761" t="s">
        <v>932</v>
      </c>
      <c r="T96" s="761" t="s">
        <v>962</v>
      </c>
      <c r="U96" s="776" t="s">
        <v>1181</v>
      </c>
      <c r="V96" s="776" t="s">
        <v>2030</v>
      </c>
      <c r="W96" s="776" t="s">
        <v>2342</v>
      </c>
      <c r="X96" s="779">
        <v>200</v>
      </c>
      <c r="Y96" s="802">
        <v>2451.5</v>
      </c>
      <c r="Z96" s="802">
        <v>2492.1</v>
      </c>
      <c r="AA96" s="802">
        <v>1918.7</v>
      </c>
      <c r="AB96" s="833"/>
      <c r="AC96" s="7"/>
      <c r="AD96" s="7"/>
      <c r="AE96" s="7"/>
      <c r="AF96" s="7"/>
      <c r="AG96" s="7"/>
      <c r="AH96" s="7"/>
      <c r="AI96" s="7"/>
      <c r="AJ96" s="7"/>
      <c r="AK96" s="7"/>
      <c r="AL96" s="7"/>
      <c r="AM96" s="7"/>
      <c r="AN96" s="7"/>
      <c r="AO96" s="7"/>
      <c r="AP96" s="7"/>
      <c r="AQ96" s="7"/>
      <c r="AR96" s="7"/>
      <c r="AS96" s="7"/>
      <c r="AT96" s="7"/>
      <c r="AU96" s="7"/>
      <c r="AV96" s="7"/>
      <c r="AW96" s="7"/>
      <c r="AX96" s="7"/>
      <c r="AY96" s="7"/>
    </row>
    <row r="97" spans="1:51" s="440" customFormat="1" ht="124.5" customHeight="1">
      <c r="A97" s="7"/>
      <c r="B97" s="8"/>
      <c r="C97" s="850"/>
      <c r="D97" s="850"/>
      <c r="E97" s="850"/>
      <c r="F97" s="783"/>
      <c r="G97" s="822"/>
      <c r="H97" s="44"/>
      <c r="I97" s="44"/>
      <c r="J97" s="762"/>
      <c r="K97" s="951"/>
      <c r="L97" s="951"/>
      <c r="M97" s="45"/>
      <c r="N97" s="763"/>
      <c r="O97" s="819"/>
      <c r="P97" s="819"/>
      <c r="Q97" s="45"/>
      <c r="R97" s="773"/>
      <c r="S97" s="763"/>
      <c r="T97" s="763"/>
      <c r="U97" s="827"/>
      <c r="V97" s="827"/>
      <c r="W97" s="827"/>
      <c r="X97" s="780"/>
      <c r="Y97" s="803"/>
      <c r="Z97" s="803"/>
      <c r="AA97" s="803"/>
      <c r="AB97" s="836"/>
      <c r="AC97" s="7"/>
      <c r="AD97" s="7"/>
      <c r="AE97" s="7"/>
      <c r="AF97" s="7"/>
      <c r="AG97" s="7"/>
      <c r="AH97" s="7"/>
      <c r="AI97" s="7"/>
      <c r="AJ97" s="7"/>
      <c r="AK97" s="7"/>
      <c r="AL97" s="7"/>
      <c r="AM97" s="7"/>
      <c r="AN97" s="7"/>
      <c r="AO97" s="7"/>
      <c r="AP97" s="7"/>
      <c r="AQ97" s="7"/>
      <c r="AR97" s="7"/>
      <c r="AS97" s="7"/>
      <c r="AT97" s="7"/>
      <c r="AU97" s="7"/>
      <c r="AV97" s="7"/>
      <c r="AW97" s="7"/>
      <c r="AX97" s="7"/>
      <c r="AY97" s="7"/>
    </row>
    <row r="98" spans="1:51" s="440" customFormat="1" ht="93.75" customHeight="1">
      <c r="A98" s="7"/>
      <c r="B98" s="8"/>
      <c r="C98" s="850"/>
      <c r="D98" s="850"/>
      <c r="E98" s="850"/>
      <c r="F98" s="783"/>
      <c r="G98" s="822"/>
      <c r="H98" s="44"/>
      <c r="I98" s="44"/>
      <c r="J98" s="762"/>
      <c r="K98" s="951"/>
      <c r="L98" s="951"/>
      <c r="M98" s="45"/>
      <c r="N98" s="761" t="s">
        <v>2563</v>
      </c>
      <c r="O98" s="761" t="s">
        <v>205</v>
      </c>
      <c r="P98" s="761" t="s">
        <v>1968</v>
      </c>
      <c r="Q98" s="46"/>
      <c r="R98" s="758" t="s">
        <v>2504</v>
      </c>
      <c r="S98" s="761" t="s">
        <v>1560</v>
      </c>
      <c r="T98" s="761" t="s">
        <v>2221</v>
      </c>
      <c r="U98" s="827"/>
      <c r="V98" s="827"/>
      <c r="W98" s="827"/>
      <c r="X98" s="780"/>
      <c r="Y98" s="803"/>
      <c r="Z98" s="803"/>
      <c r="AA98" s="803"/>
      <c r="AB98" s="836"/>
      <c r="AC98" s="7"/>
      <c r="AD98" s="7"/>
      <c r="AE98" s="7"/>
      <c r="AF98" s="7"/>
      <c r="AG98" s="7"/>
      <c r="AH98" s="7"/>
      <c r="AI98" s="7"/>
      <c r="AJ98" s="7"/>
      <c r="AK98" s="7"/>
      <c r="AL98" s="7"/>
      <c r="AM98" s="7"/>
      <c r="AN98" s="7"/>
      <c r="AO98" s="7"/>
      <c r="AP98" s="7"/>
      <c r="AQ98" s="7"/>
      <c r="AR98" s="7"/>
      <c r="AS98" s="7"/>
      <c r="AT98" s="7"/>
      <c r="AU98" s="7"/>
      <c r="AV98" s="7"/>
      <c r="AW98" s="7"/>
      <c r="AX98" s="7"/>
      <c r="AY98" s="7"/>
    </row>
    <row r="99" spans="1:51" s="440" customFormat="1" ht="45" customHeight="1">
      <c r="A99" s="7"/>
      <c r="B99" s="8"/>
      <c r="C99" s="851"/>
      <c r="D99" s="851"/>
      <c r="E99" s="851"/>
      <c r="F99" s="784"/>
      <c r="G99" s="823"/>
      <c r="H99" s="44"/>
      <c r="I99" s="44"/>
      <c r="J99" s="763"/>
      <c r="K99" s="819"/>
      <c r="L99" s="819"/>
      <c r="M99" s="45"/>
      <c r="N99" s="763"/>
      <c r="O99" s="763"/>
      <c r="P99" s="763"/>
      <c r="Q99" s="46"/>
      <c r="R99" s="760"/>
      <c r="S99" s="763"/>
      <c r="T99" s="763"/>
      <c r="U99" s="828"/>
      <c r="V99" s="828"/>
      <c r="W99" s="828"/>
      <c r="X99" s="781"/>
      <c r="Y99" s="804"/>
      <c r="Z99" s="804"/>
      <c r="AA99" s="804"/>
      <c r="AB99" s="834"/>
      <c r="AC99" s="7"/>
      <c r="AD99" s="7"/>
      <c r="AE99" s="7"/>
      <c r="AF99" s="7"/>
      <c r="AG99" s="7"/>
      <c r="AH99" s="7"/>
      <c r="AI99" s="7"/>
      <c r="AJ99" s="7"/>
      <c r="AK99" s="7"/>
      <c r="AL99" s="7"/>
      <c r="AM99" s="7"/>
      <c r="AN99" s="7"/>
      <c r="AO99" s="7"/>
      <c r="AP99" s="7"/>
      <c r="AQ99" s="7"/>
      <c r="AR99" s="7"/>
      <c r="AS99" s="7"/>
      <c r="AT99" s="7"/>
      <c r="AU99" s="7"/>
      <c r="AV99" s="7"/>
      <c r="AW99" s="7"/>
      <c r="AX99" s="7"/>
      <c r="AY99" s="7"/>
    </row>
    <row r="100" spans="1:51" s="440" customFormat="1" ht="49.5" customHeight="1">
      <c r="A100" s="7"/>
      <c r="B100" s="8"/>
      <c r="C100" s="849"/>
      <c r="D100" s="844" t="s">
        <v>2341</v>
      </c>
      <c r="E100" s="849" t="s">
        <v>133</v>
      </c>
      <c r="F100" s="774" t="s">
        <v>2335</v>
      </c>
      <c r="G100" s="846" t="s">
        <v>46</v>
      </c>
      <c r="H100" s="581"/>
      <c r="I100" s="581"/>
      <c r="J100" s="761" t="s">
        <v>2058</v>
      </c>
      <c r="K100" s="761" t="s">
        <v>2039</v>
      </c>
      <c r="L100" s="950" t="s">
        <v>557</v>
      </c>
      <c r="M100" s="581"/>
      <c r="N100" s="761" t="s">
        <v>2066</v>
      </c>
      <c r="O100" s="950" t="s">
        <v>1080</v>
      </c>
      <c r="P100" s="950" t="s">
        <v>1797</v>
      </c>
      <c r="Q100" s="441"/>
      <c r="R100" s="758"/>
      <c r="S100" s="761"/>
      <c r="T100" s="761"/>
      <c r="U100" s="885" t="s">
        <v>1181</v>
      </c>
      <c r="V100" s="776" t="s">
        <v>2030</v>
      </c>
      <c r="W100" s="776" t="s">
        <v>2342</v>
      </c>
      <c r="X100" s="779">
        <v>800</v>
      </c>
      <c r="Y100" s="1017">
        <v>138.7</v>
      </c>
      <c r="Z100" s="1017">
        <v>138.7</v>
      </c>
      <c r="AA100" s="1017">
        <v>138.7</v>
      </c>
      <c r="AB100" s="1022"/>
      <c r="AC100" s="7"/>
      <c r="AD100" s="7"/>
      <c r="AE100" s="7"/>
      <c r="AF100" s="7"/>
      <c r="AG100" s="7"/>
      <c r="AH100" s="7"/>
      <c r="AI100" s="7"/>
      <c r="AJ100" s="7"/>
      <c r="AK100" s="7"/>
      <c r="AL100" s="7"/>
      <c r="AM100" s="7"/>
      <c r="AN100" s="7"/>
      <c r="AO100" s="7"/>
      <c r="AP100" s="7"/>
      <c r="AQ100" s="7"/>
      <c r="AR100" s="7"/>
      <c r="AS100" s="7"/>
      <c r="AT100" s="7"/>
      <c r="AU100" s="7"/>
      <c r="AV100" s="7"/>
      <c r="AW100" s="7"/>
      <c r="AX100" s="7"/>
      <c r="AY100" s="7"/>
    </row>
    <row r="101" spans="1:51" s="440" customFormat="1" ht="78.75" customHeight="1">
      <c r="A101" s="7"/>
      <c r="B101" s="8"/>
      <c r="C101" s="850"/>
      <c r="D101" s="850"/>
      <c r="E101" s="850"/>
      <c r="F101" s="852"/>
      <c r="G101" s="852"/>
      <c r="H101" s="581"/>
      <c r="I101" s="581"/>
      <c r="J101" s="762"/>
      <c r="K101" s="951"/>
      <c r="L101" s="951"/>
      <c r="M101" s="581"/>
      <c r="N101" s="763"/>
      <c r="O101" s="819"/>
      <c r="P101" s="819"/>
      <c r="Q101" s="441"/>
      <c r="R101" s="760"/>
      <c r="S101" s="763"/>
      <c r="T101" s="763"/>
      <c r="U101" s="886"/>
      <c r="V101" s="827"/>
      <c r="W101" s="827"/>
      <c r="X101" s="780"/>
      <c r="Y101" s="1018"/>
      <c r="Z101" s="1018"/>
      <c r="AA101" s="1018"/>
      <c r="AB101" s="1023"/>
      <c r="AC101" s="7"/>
      <c r="AD101" s="7"/>
      <c r="AE101" s="7"/>
      <c r="AF101" s="7"/>
      <c r="AG101" s="7"/>
      <c r="AH101" s="7"/>
      <c r="AI101" s="7"/>
      <c r="AJ101" s="7"/>
      <c r="AK101" s="7"/>
      <c r="AL101" s="7"/>
      <c r="AM101" s="7"/>
      <c r="AN101" s="7"/>
      <c r="AO101" s="7"/>
      <c r="AP101" s="7"/>
      <c r="AQ101" s="7"/>
      <c r="AR101" s="7"/>
      <c r="AS101" s="7"/>
      <c r="AT101" s="7"/>
      <c r="AU101" s="7"/>
      <c r="AV101" s="7"/>
      <c r="AW101" s="7"/>
      <c r="AX101" s="7"/>
      <c r="AY101" s="7"/>
    </row>
    <row r="102" spans="1:51" s="440" customFormat="1" ht="30" customHeight="1">
      <c r="A102" s="7"/>
      <c r="B102" s="8"/>
      <c r="C102" s="850"/>
      <c r="D102" s="850"/>
      <c r="E102" s="850"/>
      <c r="F102" s="852"/>
      <c r="G102" s="852"/>
      <c r="H102" s="44"/>
      <c r="I102" s="44"/>
      <c r="J102" s="762"/>
      <c r="K102" s="951"/>
      <c r="L102" s="951"/>
      <c r="M102" s="45"/>
      <c r="N102" s="761" t="s">
        <v>2563</v>
      </c>
      <c r="O102" s="761" t="s">
        <v>205</v>
      </c>
      <c r="P102" s="761" t="s">
        <v>1968</v>
      </c>
      <c r="Q102" s="582"/>
      <c r="R102" s="758" t="s">
        <v>2504</v>
      </c>
      <c r="S102" s="761" t="s">
        <v>1560</v>
      </c>
      <c r="T102" s="761" t="s">
        <v>2221</v>
      </c>
      <c r="U102" s="886"/>
      <c r="V102" s="827"/>
      <c r="W102" s="827"/>
      <c r="X102" s="780"/>
      <c r="Y102" s="1018"/>
      <c r="Z102" s="1018"/>
      <c r="AA102" s="1018"/>
      <c r="AB102" s="1023"/>
      <c r="AC102" s="7"/>
      <c r="AD102" s="7"/>
      <c r="AE102" s="7"/>
      <c r="AF102" s="7"/>
      <c r="AG102" s="7"/>
      <c r="AH102" s="7"/>
      <c r="AI102" s="7"/>
      <c r="AJ102" s="7"/>
      <c r="AK102" s="7"/>
      <c r="AL102" s="7"/>
      <c r="AM102" s="7"/>
      <c r="AN102" s="7"/>
      <c r="AO102" s="7"/>
      <c r="AP102" s="7"/>
      <c r="AQ102" s="7"/>
      <c r="AR102" s="7"/>
      <c r="AS102" s="7"/>
      <c r="AT102" s="7"/>
      <c r="AU102" s="7"/>
      <c r="AV102" s="7"/>
      <c r="AW102" s="7"/>
      <c r="AX102" s="7"/>
      <c r="AY102" s="7"/>
    </row>
    <row r="103" spans="1:51" s="440" customFormat="1" ht="126" customHeight="1">
      <c r="A103" s="7"/>
      <c r="B103" s="8"/>
      <c r="C103" s="851"/>
      <c r="D103" s="851"/>
      <c r="E103" s="851"/>
      <c r="F103" s="847"/>
      <c r="G103" s="847"/>
      <c r="H103" s="44"/>
      <c r="I103" s="44"/>
      <c r="J103" s="763"/>
      <c r="K103" s="819"/>
      <c r="L103" s="819"/>
      <c r="M103" s="45"/>
      <c r="N103" s="763"/>
      <c r="O103" s="763"/>
      <c r="P103" s="763"/>
      <c r="Q103" s="582"/>
      <c r="R103" s="760"/>
      <c r="S103" s="763"/>
      <c r="T103" s="763"/>
      <c r="U103" s="887"/>
      <c r="V103" s="828"/>
      <c r="W103" s="828"/>
      <c r="X103" s="781"/>
      <c r="Y103" s="1019"/>
      <c r="Z103" s="1019"/>
      <c r="AA103" s="1019"/>
      <c r="AB103" s="1024"/>
      <c r="AC103" s="7"/>
      <c r="AD103" s="7"/>
      <c r="AE103" s="7"/>
      <c r="AF103" s="7"/>
      <c r="AG103" s="7"/>
      <c r="AH103" s="7"/>
      <c r="AI103" s="7"/>
      <c r="AJ103" s="7"/>
      <c r="AK103" s="7"/>
      <c r="AL103" s="7"/>
      <c r="AM103" s="7"/>
      <c r="AN103" s="7"/>
      <c r="AO103" s="7"/>
      <c r="AP103" s="7"/>
      <c r="AQ103" s="7"/>
      <c r="AR103" s="7"/>
      <c r="AS103" s="7"/>
      <c r="AT103" s="7"/>
      <c r="AU103" s="7"/>
      <c r="AV103" s="7"/>
      <c r="AW103" s="7"/>
      <c r="AX103" s="7"/>
      <c r="AY103" s="7"/>
    </row>
    <row r="104" spans="1:51" s="146" customFormat="1" ht="63.75">
      <c r="A104" s="135"/>
      <c r="B104" s="136"/>
      <c r="C104" s="137"/>
      <c r="D104" s="137" t="s">
        <v>2314</v>
      </c>
      <c r="E104" s="137" t="s">
        <v>134</v>
      </c>
      <c r="F104" s="463"/>
      <c r="G104" s="378"/>
      <c r="H104" s="138"/>
      <c r="I104" s="138"/>
      <c r="J104" s="139"/>
      <c r="K104" s="140"/>
      <c r="L104" s="140"/>
      <c r="M104" s="141"/>
      <c r="N104" s="142"/>
      <c r="O104" s="141"/>
      <c r="P104" s="141"/>
      <c r="Q104" s="141"/>
      <c r="R104" s="142"/>
      <c r="S104" s="141"/>
      <c r="T104" s="142"/>
      <c r="U104" s="143"/>
      <c r="V104" s="143"/>
      <c r="W104" s="143"/>
      <c r="X104" s="143"/>
      <c r="Y104" s="144">
        <f>Y105+Y108</f>
        <v>1405.5</v>
      </c>
      <c r="Z104" s="144">
        <f>Z105+Z108</f>
        <v>1405.5</v>
      </c>
      <c r="AA104" s="144">
        <f>AA105+AA108</f>
        <v>1383.4</v>
      </c>
      <c r="AB104" s="14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row>
    <row r="105" spans="1:51" s="440" customFormat="1" ht="19.5" customHeight="1">
      <c r="A105" s="7"/>
      <c r="B105" s="8"/>
      <c r="C105" s="849"/>
      <c r="D105" s="844" t="s">
        <v>2315</v>
      </c>
      <c r="E105" s="849" t="s">
        <v>136</v>
      </c>
      <c r="F105" s="846" t="s">
        <v>2265</v>
      </c>
      <c r="G105" s="821" t="s">
        <v>1628</v>
      </c>
      <c r="H105" s="44"/>
      <c r="I105" s="44"/>
      <c r="J105" s="761" t="s">
        <v>2067</v>
      </c>
      <c r="K105" s="761" t="s">
        <v>2038</v>
      </c>
      <c r="L105" s="950" t="s">
        <v>557</v>
      </c>
      <c r="M105" s="45"/>
      <c r="N105" s="761" t="s">
        <v>2563</v>
      </c>
      <c r="O105" s="761" t="s">
        <v>205</v>
      </c>
      <c r="P105" s="761" t="s">
        <v>1968</v>
      </c>
      <c r="Q105" s="46"/>
      <c r="R105" s="547"/>
      <c r="S105" s="46"/>
      <c r="T105" s="46"/>
      <c r="U105" s="776" t="s">
        <v>2031</v>
      </c>
      <c r="V105" s="776" t="s">
        <v>2032</v>
      </c>
      <c r="W105" s="776" t="s">
        <v>2316</v>
      </c>
      <c r="X105" s="779">
        <v>100</v>
      </c>
      <c r="Y105" s="802">
        <v>1288.5</v>
      </c>
      <c r="Z105" s="802">
        <v>1288.5</v>
      </c>
      <c r="AA105" s="802">
        <v>1288.5</v>
      </c>
      <c r="AB105" s="833"/>
      <c r="AC105" s="7"/>
      <c r="AD105" s="7"/>
      <c r="AE105" s="7"/>
      <c r="AF105" s="7"/>
      <c r="AG105" s="7"/>
      <c r="AH105" s="7"/>
      <c r="AI105" s="7"/>
      <c r="AJ105" s="7"/>
      <c r="AK105" s="7"/>
      <c r="AL105" s="7"/>
      <c r="AM105" s="7"/>
      <c r="AN105" s="7"/>
      <c r="AO105" s="7"/>
      <c r="AP105" s="7"/>
      <c r="AQ105" s="7"/>
      <c r="AR105" s="7"/>
      <c r="AS105" s="7"/>
      <c r="AT105" s="7"/>
      <c r="AU105" s="7"/>
      <c r="AV105" s="7"/>
      <c r="AW105" s="7"/>
      <c r="AX105" s="7"/>
      <c r="AY105" s="7"/>
    </row>
    <row r="106" spans="1:51" s="440" customFormat="1" ht="75" customHeight="1">
      <c r="A106" s="7"/>
      <c r="B106" s="8"/>
      <c r="C106" s="850"/>
      <c r="D106" s="850"/>
      <c r="E106" s="850"/>
      <c r="F106" s="852"/>
      <c r="G106" s="822"/>
      <c r="H106" s="44"/>
      <c r="I106" s="44"/>
      <c r="J106" s="762"/>
      <c r="K106" s="951"/>
      <c r="L106" s="951"/>
      <c r="M106" s="45"/>
      <c r="N106" s="762"/>
      <c r="O106" s="762"/>
      <c r="P106" s="762"/>
      <c r="Q106" s="46"/>
      <c r="R106" s="392" t="s">
        <v>2061</v>
      </c>
      <c r="S106" s="46" t="s">
        <v>1560</v>
      </c>
      <c r="T106" s="46" t="s">
        <v>1386</v>
      </c>
      <c r="U106" s="827"/>
      <c r="V106" s="827"/>
      <c r="W106" s="827"/>
      <c r="X106" s="780"/>
      <c r="Y106" s="803"/>
      <c r="Z106" s="803"/>
      <c r="AA106" s="803"/>
      <c r="AB106" s="836"/>
      <c r="AC106" s="7"/>
      <c r="AD106" s="7"/>
      <c r="AE106" s="7"/>
      <c r="AF106" s="7"/>
      <c r="AG106" s="7"/>
      <c r="AH106" s="7"/>
      <c r="AI106" s="7"/>
      <c r="AJ106" s="7"/>
      <c r="AK106" s="7"/>
      <c r="AL106" s="7"/>
      <c r="AM106" s="7"/>
      <c r="AN106" s="7"/>
      <c r="AO106" s="7"/>
      <c r="AP106" s="7"/>
      <c r="AQ106" s="7"/>
      <c r="AR106" s="7"/>
      <c r="AS106" s="7"/>
      <c r="AT106" s="7"/>
      <c r="AU106" s="7"/>
      <c r="AV106" s="7"/>
      <c r="AW106" s="7"/>
      <c r="AX106" s="7"/>
      <c r="AY106" s="7"/>
    </row>
    <row r="107" spans="1:51" s="440" customFormat="1" ht="79.5" customHeight="1">
      <c r="A107" s="7"/>
      <c r="B107" s="8"/>
      <c r="C107" s="851"/>
      <c r="D107" s="851"/>
      <c r="E107" s="851"/>
      <c r="F107" s="847"/>
      <c r="G107" s="823"/>
      <c r="H107" s="44"/>
      <c r="I107" s="44"/>
      <c r="J107" s="763"/>
      <c r="K107" s="819"/>
      <c r="L107" s="819"/>
      <c r="M107" s="45"/>
      <c r="N107" s="763"/>
      <c r="O107" s="763"/>
      <c r="P107" s="763"/>
      <c r="Q107" s="46"/>
      <c r="R107" s="392" t="s">
        <v>2504</v>
      </c>
      <c r="S107" s="46" t="s">
        <v>1560</v>
      </c>
      <c r="T107" s="46" t="s">
        <v>2221</v>
      </c>
      <c r="U107" s="828"/>
      <c r="V107" s="828"/>
      <c r="W107" s="828"/>
      <c r="X107" s="781"/>
      <c r="Y107" s="804"/>
      <c r="Z107" s="804"/>
      <c r="AA107" s="804"/>
      <c r="AB107" s="834"/>
      <c r="AC107" s="7"/>
      <c r="AD107" s="7"/>
      <c r="AE107" s="7"/>
      <c r="AF107" s="7"/>
      <c r="AG107" s="7"/>
      <c r="AH107" s="7"/>
      <c r="AI107" s="7"/>
      <c r="AJ107" s="7"/>
      <c r="AK107" s="7"/>
      <c r="AL107" s="7"/>
      <c r="AM107" s="7"/>
      <c r="AN107" s="7"/>
      <c r="AO107" s="7"/>
      <c r="AP107" s="7"/>
      <c r="AQ107" s="7"/>
      <c r="AR107" s="7"/>
      <c r="AS107" s="7"/>
      <c r="AT107" s="7"/>
      <c r="AU107" s="7"/>
      <c r="AV107" s="7"/>
      <c r="AW107" s="7"/>
      <c r="AX107" s="7"/>
      <c r="AY107" s="7"/>
    </row>
    <row r="108" spans="1:51" s="440" customFormat="1" ht="38.25" customHeight="1">
      <c r="A108" s="7"/>
      <c r="B108" s="8"/>
      <c r="C108" s="849"/>
      <c r="D108" s="844" t="s">
        <v>2246</v>
      </c>
      <c r="E108" s="849" t="s">
        <v>137</v>
      </c>
      <c r="F108" s="846" t="s">
        <v>2265</v>
      </c>
      <c r="G108" s="821" t="s">
        <v>1628</v>
      </c>
      <c r="H108" s="44"/>
      <c r="I108" s="44"/>
      <c r="J108" s="761" t="s">
        <v>2058</v>
      </c>
      <c r="K108" s="761" t="s">
        <v>2038</v>
      </c>
      <c r="L108" s="950" t="s">
        <v>557</v>
      </c>
      <c r="M108" s="45"/>
      <c r="N108" s="761" t="s">
        <v>2059</v>
      </c>
      <c r="O108" s="761" t="s">
        <v>205</v>
      </c>
      <c r="P108" s="761" t="s">
        <v>1968</v>
      </c>
      <c r="Q108" s="45"/>
      <c r="R108" s="758" t="s">
        <v>2504</v>
      </c>
      <c r="S108" s="761" t="s">
        <v>1560</v>
      </c>
      <c r="T108" s="761" t="s">
        <v>2221</v>
      </c>
      <c r="U108" s="776" t="s">
        <v>2031</v>
      </c>
      <c r="V108" s="776" t="s">
        <v>2032</v>
      </c>
      <c r="W108" s="776" t="s">
        <v>2316</v>
      </c>
      <c r="X108" s="779">
        <v>200</v>
      </c>
      <c r="Y108" s="802">
        <v>117</v>
      </c>
      <c r="Z108" s="802">
        <v>117</v>
      </c>
      <c r="AA108" s="802">
        <v>94.9</v>
      </c>
      <c r="AB108" s="833"/>
      <c r="AC108" s="7"/>
      <c r="AD108" s="7"/>
      <c r="AE108" s="7"/>
      <c r="AF108" s="7"/>
      <c r="AG108" s="7"/>
      <c r="AH108" s="7"/>
      <c r="AI108" s="7"/>
      <c r="AJ108" s="7"/>
      <c r="AK108" s="7"/>
      <c r="AL108" s="7"/>
      <c r="AM108" s="7"/>
      <c r="AN108" s="7"/>
      <c r="AO108" s="7"/>
      <c r="AP108" s="7"/>
      <c r="AQ108" s="7"/>
      <c r="AR108" s="7"/>
      <c r="AS108" s="7"/>
      <c r="AT108" s="7"/>
      <c r="AU108" s="7"/>
      <c r="AV108" s="7"/>
      <c r="AW108" s="7"/>
      <c r="AX108" s="7"/>
      <c r="AY108" s="7"/>
    </row>
    <row r="109" spans="1:51" s="440" customFormat="1" ht="22.5" customHeight="1">
      <c r="A109" s="7"/>
      <c r="B109" s="8"/>
      <c r="C109" s="850"/>
      <c r="D109" s="850"/>
      <c r="E109" s="850"/>
      <c r="F109" s="852"/>
      <c r="G109" s="822"/>
      <c r="H109" s="44"/>
      <c r="I109" s="44"/>
      <c r="J109" s="762"/>
      <c r="K109" s="951"/>
      <c r="L109" s="951"/>
      <c r="M109" s="45"/>
      <c r="N109" s="762"/>
      <c r="O109" s="762"/>
      <c r="P109" s="762"/>
      <c r="Q109" s="45"/>
      <c r="R109" s="759"/>
      <c r="S109" s="762"/>
      <c r="T109" s="762"/>
      <c r="U109" s="827"/>
      <c r="V109" s="827"/>
      <c r="W109" s="827"/>
      <c r="X109" s="780"/>
      <c r="Y109" s="803"/>
      <c r="Z109" s="803"/>
      <c r="AA109" s="803"/>
      <c r="AB109" s="836"/>
      <c r="AC109" s="7"/>
      <c r="AD109" s="7"/>
      <c r="AE109" s="7"/>
      <c r="AF109" s="7"/>
      <c r="AG109" s="7"/>
      <c r="AH109" s="7"/>
      <c r="AI109" s="7"/>
      <c r="AJ109" s="7"/>
      <c r="AK109" s="7"/>
      <c r="AL109" s="7"/>
      <c r="AM109" s="7"/>
      <c r="AN109" s="7"/>
      <c r="AO109" s="7"/>
      <c r="AP109" s="7"/>
      <c r="AQ109" s="7"/>
      <c r="AR109" s="7"/>
      <c r="AS109" s="7"/>
      <c r="AT109" s="7"/>
      <c r="AU109" s="7"/>
      <c r="AV109" s="7"/>
      <c r="AW109" s="7"/>
      <c r="AX109" s="7"/>
      <c r="AY109" s="7"/>
    </row>
    <row r="110" spans="1:51" s="440" customFormat="1" ht="91.5" customHeight="1">
      <c r="A110" s="7"/>
      <c r="B110" s="8"/>
      <c r="C110" s="851"/>
      <c r="D110" s="851"/>
      <c r="E110" s="851"/>
      <c r="F110" s="847"/>
      <c r="G110" s="823"/>
      <c r="H110" s="44"/>
      <c r="I110" s="44"/>
      <c r="J110" s="763"/>
      <c r="K110" s="819"/>
      <c r="L110" s="819"/>
      <c r="M110" s="45"/>
      <c r="N110" s="763"/>
      <c r="O110" s="763"/>
      <c r="P110" s="763"/>
      <c r="Q110" s="45"/>
      <c r="R110" s="760"/>
      <c r="S110" s="763"/>
      <c r="T110" s="763"/>
      <c r="U110" s="828"/>
      <c r="V110" s="828"/>
      <c r="W110" s="828"/>
      <c r="X110" s="781"/>
      <c r="Y110" s="804"/>
      <c r="Z110" s="804"/>
      <c r="AA110" s="804"/>
      <c r="AB110" s="834"/>
      <c r="AC110" s="7"/>
      <c r="AD110" s="7"/>
      <c r="AE110" s="7"/>
      <c r="AF110" s="7"/>
      <c r="AG110" s="7"/>
      <c r="AH110" s="7"/>
      <c r="AI110" s="7"/>
      <c r="AJ110" s="7"/>
      <c r="AK110" s="7"/>
      <c r="AL110" s="7"/>
      <c r="AM110" s="7"/>
      <c r="AN110" s="7"/>
      <c r="AO110" s="7"/>
      <c r="AP110" s="7"/>
      <c r="AQ110" s="7"/>
      <c r="AR110" s="7"/>
      <c r="AS110" s="7"/>
      <c r="AT110" s="7"/>
      <c r="AU110" s="7"/>
      <c r="AV110" s="7"/>
      <c r="AW110" s="7"/>
      <c r="AX110" s="7"/>
      <c r="AY110" s="7"/>
    </row>
    <row r="111" spans="1:51" s="146" customFormat="1" ht="63.75">
      <c r="A111" s="135"/>
      <c r="B111" s="136"/>
      <c r="C111" s="137"/>
      <c r="D111" s="439" t="s">
        <v>2244</v>
      </c>
      <c r="E111" s="137" t="s">
        <v>135</v>
      </c>
      <c r="F111" s="463"/>
      <c r="G111" s="378"/>
      <c r="H111" s="138"/>
      <c r="I111" s="138"/>
      <c r="J111" s="139"/>
      <c r="K111" s="140"/>
      <c r="L111" s="140"/>
      <c r="M111" s="141"/>
      <c r="N111" s="142"/>
      <c r="O111" s="141"/>
      <c r="P111" s="141"/>
      <c r="Q111" s="141"/>
      <c r="R111" s="142"/>
      <c r="S111" s="141"/>
      <c r="T111" s="141"/>
      <c r="U111" s="143"/>
      <c r="V111" s="143"/>
      <c r="W111" s="143"/>
      <c r="X111" s="143"/>
      <c r="Y111" s="144">
        <f>Y112+Y115+Y118</f>
        <v>1149.2</v>
      </c>
      <c r="Z111" s="144">
        <f>Z112+Z115+Z118</f>
        <v>1153.3999999999999</v>
      </c>
      <c r="AA111" s="144">
        <f>AA112+AA115+AA118</f>
        <v>1137.8999999999999</v>
      </c>
      <c r="AB111" s="14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row>
    <row r="112" spans="1:51" s="440" customFormat="1" ht="18.75" customHeight="1">
      <c r="A112" s="7"/>
      <c r="B112" s="8"/>
      <c r="C112" s="849"/>
      <c r="D112" s="844" t="s">
        <v>2245</v>
      </c>
      <c r="E112" s="849" t="s">
        <v>139</v>
      </c>
      <c r="F112" s="464"/>
      <c r="G112" s="821" t="s">
        <v>1629</v>
      </c>
      <c r="H112" s="44"/>
      <c r="I112" s="44"/>
      <c r="J112" s="761" t="s">
        <v>2058</v>
      </c>
      <c r="K112" s="761" t="s">
        <v>2038</v>
      </c>
      <c r="L112" s="950" t="s">
        <v>557</v>
      </c>
      <c r="M112" s="45"/>
      <c r="N112" s="761" t="s">
        <v>2563</v>
      </c>
      <c r="O112" s="761" t="s">
        <v>205</v>
      </c>
      <c r="P112" s="761" t="s">
        <v>1968</v>
      </c>
      <c r="Q112" s="45"/>
      <c r="R112" s="758" t="s">
        <v>2061</v>
      </c>
      <c r="S112" s="761" t="s">
        <v>1560</v>
      </c>
      <c r="T112" s="761" t="s">
        <v>1386</v>
      </c>
      <c r="U112" s="776" t="s">
        <v>2033</v>
      </c>
      <c r="V112" s="776" t="s">
        <v>2030</v>
      </c>
      <c r="W112" s="776" t="s">
        <v>2248</v>
      </c>
      <c r="X112" s="779">
        <v>100</v>
      </c>
      <c r="Y112" s="802">
        <v>1053.7</v>
      </c>
      <c r="Z112" s="802">
        <v>1052.3</v>
      </c>
      <c r="AA112" s="802">
        <v>1052.3</v>
      </c>
      <c r="AB112" s="833"/>
      <c r="AC112" s="7"/>
      <c r="AD112" s="7"/>
      <c r="AE112" s="7"/>
      <c r="AF112" s="7"/>
      <c r="AG112" s="7"/>
      <c r="AH112" s="7"/>
      <c r="AI112" s="7"/>
      <c r="AJ112" s="7"/>
      <c r="AK112" s="7"/>
      <c r="AL112" s="7"/>
      <c r="AM112" s="7"/>
      <c r="AN112" s="7"/>
      <c r="AO112" s="7"/>
      <c r="AP112" s="7"/>
      <c r="AQ112" s="7"/>
      <c r="AR112" s="7"/>
      <c r="AS112" s="7"/>
      <c r="AT112" s="7"/>
      <c r="AU112" s="7"/>
      <c r="AV112" s="7"/>
      <c r="AW112" s="7"/>
      <c r="AX112" s="7"/>
      <c r="AY112" s="7"/>
    </row>
    <row r="113" spans="1:51" s="440" customFormat="1" ht="59.25" customHeight="1">
      <c r="A113" s="7"/>
      <c r="B113" s="8"/>
      <c r="C113" s="850"/>
      <c r="D113" s="850"/>
      <c r="E113" s="850"/>
      <c r="F113" s="465" t="s">
        <v>2254</v>
      </c>
      <c r="G113" s="822"/>
      <c r="H113" s="44"/>
      <c r="I113" s="44"/>
      <c r="J113" s="762"/>
      <c r="K113" s="951"/>
      <c r="L113" s="951"/>
      <c r="M113" s="45"/>
      <c r="N113" s="762"/>
      <c r="O113" s="762"/>
      <c r="P113" s="762"/>
      <c r="Q113" s="45"/>
      <c r="R113" s="760"/>
      <c r="S113" s="763"/>
      <c r="T113" s="763"/>
      <c r="U113" s="827"/>
      <c r="V113" s="827"/>
      <c r="W113" s="827"/>
      <c r="X113" s="780"/>
      <c r="Y113" s="803"/>
      <c r="Z113" s="803"/>
      <c r="AA113" s="803"/>
      <c r="AB113" s="836"/>
      <c r="AC113" s="7"/>
      <c r="AD113" s="7"/>
      <c r="AE113" s="7"/>
      <c r="AF113" s="7"/>
      <c r="AG113" s="7"/>
      <c r="AH113" s="7"/>
      <c r="AI113" s="7"/>
      <c r="AJ113" s="7"/>
      <c r="AK113" s="7"/>
      <c r="AL113" s="7"/>
      <c r="AM113" s="7"/>
      <c r="AN113" s="7"/>
      <c r="AO113" s="7"/>
      <c r="AP113" s="7"/>
      <c r="AQ113" s="7"/>
      <c r="AR113" s="7"/>
      <c r="AS113" s="7"/>
      <c r="AT113" s="7"/>
      <c r="AU113" s="7"/>
      <c r="AV113" s="7"/>
      <c r="AW113" s="7"/>
      <c r="AX113" s="7"/>
      <c r="AY113" s="7"/>
    </row>
    <row r="114" spans="1:51" s="440" customFormat="1" ht="87" customHeight="1">
      <c r="A114" s="7"/>
      <c r="B114" s="8"/>
      <c r="C114" s="851"/>
      <c r="D114" s="851"/>
      <c r="E114" s="851"/>
      <c r="F114" s="466"/>
      <c r="G114" s="823"/>
      <c r="H114" s="44"/>
      <c r="I114" s="44"/>
      <c r="J114" s="763"/>
      <c r="K114" s="819"/>
      <c r="L114" s="819"/>
      <c r="M114" s="45"/>
      <c r="N114" s="763"/>
      <c r="O114" s="763"/>
      <c r="P114" s="763"/>
      <c r="Q114" s="45"/>
      <c r="R114" s="393" t="s">
        <v>2504</v>
      </c>
      <c r="S114" s="338" t="s">
        <v>1560</v>
      </c>
      <c r="T114" s="338" t="s">
        <v>2221</v>
      </c>
      <c r="U114" s="828"/>
      <c r="V114" s="828"/>
      <c r="W114" s="828"/>
      <c r="X114" s="781"/>
      <c r="Y114" s="804"/>
      <c r="Z114" s="804"/>
      <c r="AA114" s="804"/>
      <c r="AB114" s="834"/>
      <c r="AC114" s="7"/>
      <c r="AD114" s="7"/>
      <c r="AE114" s="7"/>
      <c r="AF114" s="7"/>
      <c r="AG114" s="7"/>
      <c r="AH114" s="7"/>
      <c r="AI114" s="7"/>
      <c r="AJ114" s="7"/>
      <c r="AK114" s="7"/>
      <c r="AL114" s="7"/>
      <c r="AM114" s="7"/>
      <c r="AN114" s="7"/>
      <c r="AO114" s="7"/>
      <c r="AP114" s="7"/>
      <c r="AQ114" s="7"/>
      <c r="AR114" s="7"/>
      <c r="AS114" s="7"/>
      <c r="AT114" s="7"/>
      <c r="AU114" s="7"/>
      <c r="AV114" s="7"/>
      <c r="AW114" s="7"/>
      <c r="AX114" s="7"/>
      <c r="AY114" s="7"/>
    </row>
    <row r="115" spans="1:51" s="440" customFormat="1" ht="12.75" customHeight="1">
      <c r="A115" s="7"/>
      <c r="B115" s="8"/>
      <c r="C115" s="849"/>
      <c r="D115" s="844" t="s">
        <v>2246</v>
      </c>
      <c r="E115" s="849" t="s">
        <v>140</v>
      </c>
      <c r="F115" s="464"/>
      <c r="G115" s="821" t="s">
        <v>1629</v>
      </c>
      <c r="H115" s="44"/>
      <c r="I115" s="44"/>
      <c r="J115" s="761" t="s">
        <v>2067</v>
      </c>
      <c r="K115" s="761" t="s">
        <v>2038</v>
      </c>
      <c r="L115" s="950" t="s">
        <v>557</v>
      </c>
      <c r="M115" s="45"/>
      <c r="N115" s="761" t="s">
        <v>2563</v>
      </c>
      <c r="O115" s="761" t="s">
        <v>205</v>
      </c>
      <c r="P115" s="761" t="s">
        <v>1968</v>
      </c>
      <c r="Q115" s="441"/>
      <c r="R115" s="442"/>
      <c r="S115" s="735"/>
      <c r="T115" s="52"/>
      <c r="U115" s="885" t="s">
        <v>2033</v>
      </c>
      <c r="V115" s="776" t="s">
        <v>2030</v>
      </c>
      <c r="W115" s="776" t="s">
        <v>2248</v>
      </c>
      <c r="X115" s="779">
        <v>200</v>
      </c>
      <c r="Y115" s="802">
        <v>95.5</v>
      </c>
      <c r="Z115" s="802">
        <v>101.1</v>
      </c>
      <c r="AA115" s="802">
        <v>85.6</v>
      </c>
      <c r="AB115" s="833"/>
      <c r="AC115" s="7"/>
      <c r="AD115" s="7"/>
      <c r="AE115" s="7"/>
      <c r="AF115" s="7"/>
      <c r="AG115" s="7"/>
      <c r="AH115" s="7"/>
      <c r="AI115" s="7"/>
      <c r="AJ115" s="7"/>
      <c r="AK115" s="7"/>
      <c r="AL115" s="7"/>
      <c r="AM115" s="7"/>
      <c r="AN115" s="7"/>
      <c r="AO115" s="7"/>
      <c r="AP115" s="7"/>
      <c r="AQ115" s="7"/>
      <c r="AR115" s="7"/>
      <c r="AS115" s="7"/>
      <c r="AT115" s="7"/>
      <c r="AU115" s="7"/>
      <c r="AV115" s="7"/>
      <c r="AW115" s="7"/>
      <c r="AX115" s="7"/>
      <c r="AY115" s="7"/>
    </row>
    <row r="116" spans="1:51" s="440" customFormat="1" ht="92.25" customHeight="1">
      <c r="A116" s="7"/>
      <c r="B116" s="8"/>
      <c r="C116" s="850"/>
      <c r="D116" s="850"/>
      <c r="E116" s="850"/>
      <c r="F116" s="791" t="s">
        <v>2254</v>
      </c>
      <c r="G116" s="822"/>
      <c r="H116" s="44"/>
      <c r="I116" s="44"/>
      <c r="J116" s="762"/>
      <c r="K116" s="951"/>
      <c r="L116" s="951"/>
      <c r="M116" s="45"/>
      <c r="N116" s="762"/>
      <c r="O116" s="762"/>
      <c r="P116" s="762"/>
      <c r="Q116" s="441"/>
      <c r="R116" s="737" t="s">
        <v>2504</v>
      </c>
      <c r="S116" s="736" t="s">
        <v>1560</v>
      </c>
      <c r="T116" s="390" t="s">
        <v>2221</v>
      </c>
      <c r="U116" s="886"/>
      <c r="V116" s="827"/>
      <c r="W116" s="827"/>
      <c r="X116" s="780"/>
      <c r="Y116" s="803"/>
      <c r="Z116" s="803"/>
      <c r="AA116" s="803"/>
      <c r="AB116" s="836"/>
      <c r="AC116" s="7"/>
      <c r="AD116" s="7"/>
      <c r="AE116" s="7"/>
      <c r="AF116" s="7"/>
      <c r="AG116" s="7"/>
      <c r="AH116" s="7"/>
      <c r="AI116" s="7"/>
      <c r="AJ116" s="7"/>
      <c r="AK116" s="7"/>
      <c r="AL116" s="7"/>
      <c r="AM116" s="7"/>
      <c r="AN116" s="7"/>
      <c r="AO116" s="7"/>
      <c r="AP116" s="7"/>
      <c r="AQ116" s="7"/>
      <c r="AR116" s="7"/>
      <c r="AS116" s="7"/>
      <c r="AT116" s="7"/>
      <c r="AU116" s="7"/>
      <c r="AV116" s="7"/>
      <c r="AW116" s="7"/>
      <c r="AX116" s="7"/>
      <c r="AY116" s="7"/>
    </row>
    <row r="117" spans="1:51" s="440" customFormat="1" ht="77.25" customHeight="1">
      <c r="A117" s="7"/>
      <c r="B117" s="8"/>
      <c r="C117" s="851"/>
      <c r="D117" s="851"/>
      <c r="E117" s="851"/>
      <c r="F117" s="775"/>
      <c r="G117" s="823"/>
      <c r="H117" s="44"/>
      <c r="I117" s="44"/>
      <c r="J117" s="763"/>
      <c r="K117" s="819"/>
      <c r="L117" s="819"/>
      <c r="M117" s="45"/>
      <c r="N117" s="763"/>
      <c r="O117" s="763"/>
      <c r="P117" s="763"/>
      <c r="Q117" s="441"/>
      <c r="R117" s="737"/>
      <c r="S117" s="391"/>
      <c r="T117" s="391"/>
      <c r="U117" s="887"/>
      <c r="V117" s="828"/>
      <c r="W117" s="828"/>
      <c r="X117" s="781"/>
      <c r="Y117" s="804"/>
      <c r="Z117" s="804"/>
      <c r="AA117" s="804"/>
      <c r="AB117" s="834"/>
      <c r="AC117" s="7"/>
      <c r="AD117" s="7"/>
      <c r="AE117" s="7"/>
      <c r="AF117" s="7"/>
      <c r="AG117" s="7"/>
      <c r="AH117" s="7"/>
      <c r="AI117" s="7"/>
      <c r="AJ117" s="7"/>
      <c r="AK117" s="7"/>
      <c r="AL117" s="7"/>
      <c r="AM117" s="7"/>
      <c r="AN117" s="7"/>
      <c r="AO117" s="7"/>
      <c r="AP117" s="7"/>
      <c r="AQ117" s="7"/>
      <c r="AR117" s="7"/>
      <c r="AS117" s="7"/>
      <c r="AT117" s="7"/>
      <c r="AU117" s="7"/>
      <c r="AV117" s="7"/>
      <c r="AW117" s="7"/>
      <c r="AX117" s="7"/>
      <c r="AY117" s="7"/>
    </row>
    <row r="118" spans="1:51" s="440" customFormat="1" ht="12.75" customHeight="1">
      <c r="A118" s="7"/>
      <c r="B118" s="8"/>
      <c r="C118" s="849"/>
      <c r="D118" s="844" t="s">
        <v>2247</v>
      </c>
      <c r="E118" s="849" t="s">
        <v>141</v>
      </c>
      <c r="F118" s="464"/>
      <c r="G118" s="821" t="s">
        <v>1629</v>
      </c>
      <c r="H118" s="44"/>
      <c r="I118" s="44"/>
      <c r="J118" s="761" t="s">
        <v>2067</v>
      </c>
      <c r="K118" s="761" t="s">
        <v>2038</v>
      </c>
      <c r="L118" s="950" t="s">
        <v>557</v>
      </c>
      <c r="M118" s="45"/>
      <c r="N118" s="761" t="s">
        <v>2566</v>
      </c>
      <c r="O118" s="761" t="s">
        <v>205</v>
      </c>
      <c r="P118" s="761" t="s">
        <v>1968</v>
      </c>
      <c r="Q118" s="441"/>
      <c r="R118" s="732"/>
      <c r="S118" s="733"/>
      <c r="T118" s="52"/>
      <c r="U118" s="885" t="s">
        <v>2033</v>
      </c>
      <c r="V118" s="776" t="s">
        <v>2030</v>
      </c>
      <c r="W118" s="776" t="s">
        <v>2248</v>
      </c>
      <c r="X118" s="894">
        <v>800</v>
      </c>
      <c r="Y118" s="802">
        <v>0</v>
      </c>
      <c r="Z118" s="802">
        <v>0</v>
      </c>
      <c r="AA118" s="802">
        <v>0</v>
      </c>
      <c r="AB118" s="833"/>
      <c r="AC118" s="7"/>
      <c r="AD118" s="7"/>
      <c r="AE118" s="7"/>
      <c r="AF118" s="7"/>
      <c r="AG118" s="7"/>
      <c r="AH118" s="7"/>
      <c r="AI118" s="7"/>
      <c r="AJ118" s="7"/>
      <c r="AK118" s="7"/>
      <c r="AL118" s="7"/>
      <c r="AM118" s="7"/>
      <c r="AN118" s="7"/>
      <c r="AO118" s="7"/>
      <c r="AP118" s="7"/>
      <c r="AQ118" s="7"/>
      <c r="AR118" s="7"/>
      <c r="AS118" s="7"/>
      <c r="AT118" s="7"/>
      <c r="AU118" s="7"/>
      <c r="AV118" s="7"/>
      <c r="AW118" s="7"/>
      <c r="AX118" s="7"/>
      <c r="AY118" s="7"/>
    </row>
    <row r="119" spans="1:51" s="440" customFormat="1" ht="12.75" customHeight="1">
      <c r="A119" s="7"/>
      <c r="B119" s="8"/>
      <c r="C119" s="850"/>
      <c r="D119" s="850"/>
      <c r="E119" s="850"/>
      <c r="F119" s="467"/>
      <c r="G119" s="822"/>
      <c r="H119" s="44"/>
      <c r="I119" s="44"/>
      <c r="J119" s="762"/>
      <c r="K119" s="951"/>
      <c r="L119" s="951"/>
      <c r="M119" s="45"/>
      <c r="N119" s="762"/>
      <c r="O119" s="762"/>
      <c r="P119" s="762"/>
      <c r="Q119" s="441"/>
      <c r="R119" s="738"/>
      <c r="S119" s="739"/>
      <c r="T119" s="404"/>
      <c r="U119" s="886"/>
      <c r="V119" s="827"/>
      <c r="W119" s="827"/>
      <c r="X119" s="827"/>
      <c r="Y119" s="803"/>
      <c r="Z119" s="803"/>
      <c r="AA119" s="803"/>
      <c r="AB119" s="836"/>
      <c r="AC119" s="7"/>
      <c r="AD119" s="7"/>
      <c r="AE119" s="7"/>
      <c r="AF119" s="7"/>
      <c r="AG119" s="7"/>
      <c r="AH119" s="7"/>
      <c r="AI119" s="7"/>
      <c r="AJ119" s="7"/>
      <c r="AK119" s="7"/>
      <c r="AL119" s="7"/>
      <c r="AM119" s="7"/>
      <c r="AN119" s="7"/>
      <c r="AO119" s="7"/>
      <c r="AP119" s="7"/>
      <c r="AQ119" s="7"/>
      <c r="AR119" s="7"/>
      <c r="AS119" s="7"/>
      <c r="AT119" s="7"/>
      <c r="AU119" s="7"/>
      <c r="AV119" s="7"/>
      <c r="AW119" s="7"/>
      <c r="AX119" s="7"/>
      <c r="AY119" s="7"/>
    </row>
    <row r="120" spans="1:51" s="440" customFormat="1" ht="114.75" customHeight="1">
      <c r="A120" s="7"/>
      <c r="B120" s="8"/>
      <c r="C120" s="851"/>
      <c r="D120" s="851"/>
      <c r="E120" s="851"/>
      <c r="F120" s="491" t="s">
        <v>2254</v>
      </c>
      <c r="G120" s="823"/>
      <c r="H120" s="44"/>
      <c r="I120" s="44"/>
      <c r="J120" s="763"/>
      <c r="K120" s="819"/>
      <c r="L120" s="819"/>
      <c r="M120" s="45"/>
      <c r="N120" s="763"/>
      <c r="O120" s="763"/>
      <c r="P120" s="763"/>
      <c r="Q120" s="441"/>
      <c r="R120" s="443"/>
      <c r="S120" s="734"/>
      <c r="T120" s="55"/>
      <c r="U120" s="887"/>
      <c r="V120" s="828"/>
      <c r="W120" s="828"/>
      <c r="X120" s="828"/>
      <c r="Y120" s="804"/>
      <c r="Z120" s="804"/>
      <c r="AA120" s="804"/>
      <c r="AB120" s="834"/>
      <c r="AC120" s="7"/>
      <c r="AD120" s="7"/>
      <c r="AE120" s="7"/>
      <c r="AF120" s="7"/>
      <c r="AG120" s="7"/>
      <c r="AH120" s="7"/>
      <c r="AI120" s="7"/>
      <c r="AJ120" s="7"/>
      <c r="AK120" s="7"/>
      <c r="AL120" s="7"/>
      <c r="AM120" s="7"/>
      <c r="AN120" s="7"/>
      <c r="AO120" s="7"/>
      <c r="AP120" s="7"/>
      <c r="AQ120" s="7"/>
      <c r="AR120" s="7"/>
      <c r="AS120" s="7"/>
      <c r="AT120" s="7"/>
      <c r="AU120" s="7"/>
      <c r="AV120" s="7"/>
      <c r="AW120" s="7"/>
      <c r="AX120" s="7"/>
      <c r="AY120" s="7"/>
    </row>
    <row r="121" spans="1:51" s="65" customFormat="1" ht="139.5" customHeight="1">
      <c r="A121" s="147"/>
      <c r="B121" s="148"/>
      <c r="C121" s="149" t="s">
        <v>1754</v>
      </c>
      <c r="D121" s="359" t="s">
        <v>2206</v>
      </c>
      <c r="E121" s="150" t="s">
        <v>710</v>
      </c>
      <c r="F121" s="468"/>
      <c r="G121" s="76"/>
      <c r="H121" s="66"/>
      <c r="I121" s="66"/>
      <c r="J121" s="67"/>
      <c r="K121" s="68"/>
      <c r="L121" s="68"/>
      <c r="M121" s="68"/>
      <c r="N121" s="67"/>
      <c r="O121" s="68"/>
      <c r="P121" s="68"/>
      <c r="Q121" s="68"/>
      <c r="R121" s="71"/>
      <c r="S121" s="75"/>
      <c r="T121" s="75"/>
      <c r="U121" s="94"/>
      <c r="V121" s="94"/>
      <c r="W121" s="94"/>
      <c r="X121" s="94"/>
      <c r="Y121" s="113">
        <f>Y122+Y124+Y134+Y136+Y139+Y141+Y145</f>
        <v>3337.8</v>
      </c>
      <c r="Z121" s="113">
        <f>Z122+Z124+Z134+Z136+Z139+Z141+Z145</f>
        <v>3157.6</v>
      </c>
      <c r="AA121" s="113">
        <f>AA122+AA124+AA134+AA136+AA139+AA141+AA145</f>
        <v>3127.7</v>
      </c>
      <c r="AB121" s="94"/>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row>
    <row r="122" spans="1:51" s="163" customFormat="1" ht="138" customHeight="1">
      <c r="A122" s="151"/>
      <c r="B122" s="152"/>
      <c r="C122" s="153"/>
      <c r="D122" s="154" t="s">
        <v>2229</v>
      </c>
      <c r="E122" s="155" t="s">
        <v>966</v>
      </c>
      <c r="F122" s="469"/>
      <c r="G122" s="156"/>
      <c r="H122" s="157"/>
      <c r="I122" s="157"/>
      <c r="J122" s="158"/>
      <c r="K122" s="159"/>
      <c r="L122" s="159"/>
      <c r="M122" s="159"/>
      <c r="N122" s="158"/>
      <c r="O122" s="159"/>
      <c r="P122" s="159"/>
      <c r="Q122" s="159"/>
      <c r="R122" s="160"/>
      <c r="S122" s="159"/>
      <c r="T122" s="159"/>
      <c r="U122" s="161"/>
      <c r="V122" s="161"/>
      <c r="W122" s="161"/>
      <c r="X122" s="161"/>
      <c r="Y122" s="162">
        <f>Y123</f>
        <v>200</v>
      </c>
      <c r="Z122" s="162">
        <f>Z123</f>
        <v>100</v>
      </c>
      <c r="AA122" s="162">
        <f>AA123</f>
        <v>100</v>
      </c>
      <c r="AB122" s="16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row>
    <row r="123" spans="1:51" s="57" customFormat="1" ht="151.5" customHeight="1">
      <c r="A123" s="1"/>
      <c r="B123" s="9"/>
      <c r="C123" s="342"/>
      <c r="D123" s="19" t="s">
        <v>2230</v>
      </c>
      <c r="E123" s="61" t="s">
        <v>968</v>
      </c>
      <c r="F123" s="470" t="s">
        <v>2255</v>
      </c>
      <c r="G123" s="343" t="s">
        <v>1632</v>
      </c>
      <c r="H123" s="16"/>
      <c r="I123" s="16"/>
      <c r="J123" s="338" t="s">
        <v>2058</v>
      </c>
      <c r="K123" s="46" t="s">
        <v>2042</v>
      </c>
      <c r="L123" s="46" t="s">
        <v>557</v>
      </c>
      <c r="M123" s="20"/>
      <c r="N123" s="42"/>
      <c r="O123" s="20"/>
      <c r="P123" s="20"/>
      <c r="Q123" s="20"/>
      <c r="R123" s="392" t="s">
        <v>2562</v>
      </c>
      <c r="S123" s="46" t="s">
        <v>1402</v>
      </c>
      <c r="T123" s="46" t="s">
        <v>1386</v>
      </c>
      <c r="U123" s="365" t="s">
        <v>1181</v>
      </c>
      <c r="V123" s="90">
        <v>11</v>
      </c>
      <c r="W123" s="365" t="s">
        <v>2231</v>
      </c>
      <c r="X123" s="90">
        <v>800</v>
      </c>
      <c r="Y123" s="109">
        <v>200</v>
      </c>
      <c r="Z123" s="109">
        <v>100</v>
      </c>
      <c r="AA123" s="109">
        <v>100</v>
      </c>
      <c r="AB123" s="90"/>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s="163" customFormat="1" ht="177" customHeight="1">
      <c r="A124" s="151"/>
      <c r="B124" s="152"/>
      <c r="C124" s="153"/>
      <c r="D124" s="154" t="s">
        <v>2207</v>
      </c>
      <c r="E124" s="155" t="s">
        <v>967</v>
      </c>
      <c r="F124" s="469"/>
      <c r="G124" s="156"/>
      <c r="H124" s="157"/>
      <c r="I124" s="157"/>
      <c r="J124" s="158"/>
      <c r="K124" s="159"/>
      <c r="L124" s="159"/>
      <c r="M124" s="159"/>
      <c r="N124" s="166"/>
      <c r="O124" s="167"/>
      <c r="P124" s="167"/>
      <c r="Q124" s="159"/>
      <c r="R124" s="363"/>
      <c r="S124" s="167"/>
      <c r="T124" s="167"/>
      <c r="U124" s="161"/>
      <c r="V124" s="161"/>
      <c r="W124" s="161"/>
      <c r="X124" s="161"/>
      <c r="Y124" s="162">
        <f>Y125+Y129+Y132</f>
        <v>1927</v>
      </c>
      <c r="Z124" s="162">
        <f>Z125+Z129+Z132</f>
        <v>1846.8</v>
      </c>
      <c r="AA124" s="162">
        <f>AA125+AA129+AA132</f>
        <v>1816.8999999999999</v>
      </c>
      <c r="AB124" s="16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row>
    <row r="125" spans="1:51" s="57" customFormat="1" ht="88.5" customHeight="1">
      <c r="A125" s="1"/>
      <c r="B125" s="9"/>
      <c r="C125" s="868"/>
      <c r="D125" s="799" t="s">
        <v>2208</v>
      </c>
      <c r="E125" s="829" t="s">
        <v>969</v>
      </c>
      <c r="F125" s="448"/>
      <c r="G125" s="837" t="s">
        <v>1631</v>
      </c>
      <c r="H125" s="16"/>
      <c r="I125" s="16"/>
      <c r="J125" s="761" t="s">
        <v>2058</v>
      </c>
      <c r="K125" s="840" t="s">
        <v>2041</v>
      </c>
      <c r="L125" s="840" t="s">
        <v>557</v>
      </c>
      <c r="M125" s="317"/>
      <c r="N125" s="912"/>
      <c r="O125" s="891"/>
      <c r="P125" s="891"/>
      <c r="Q125" s="649"/>
      <c r="R125" s="398" t="s">
        <v>1894</v>
      </c>
      <c r="S125" s="46" t="s">
        <v>1402</v>
      </c>
      <c r="T125" s="46" t="s">
        <v>2505</v>
      </c>
      <c r="U125" s="776" t="s">
        <v>1181</v>
      </c>
      <c r="V125" s="779">
        <v>13</v>
      </c>
      <c r="W125" s="776" t="s">
        <v>2414</v>
      </c>
      <c r="X125" s="779">
        <v>100</v>
      </c>
      <c r="Y125" s="802">
        <v>1596.1</v>
      </c>
      <c r="Z125" s="802">
        <v>1596.1</v>
      </c>
      <c r="AA125" s="802">
        <v>1596.1</v>
      </c>
      <c r="AB125" s="324"/>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s="57" customFormat="1" ht="101.25" customHeight="1">
      <c r="A126" s="1"/>
      <c r="B126" s="9"/>
      <c r="C126" s="797"/>
      <c r="D126" s="800"/>
      <c r="E126" s="830"/>
      <c r="F126" s="450" t="s">
        <v>2411</v>
      </c>
      <c r="G126" s="838"/>
      <c r="H126" s="16"/>
      <c r="I126" s="16"/>
      <c r="J126" s="762"/>
      <c r="K126" s="867"/>
      <c r="L126" s="867"/>
      <c r="M126" s="317"/>
      <c r="N126" s="1035"/>
      <c r="O126" s="892"/>
      <c r="P126" s="892"/>
      <c r="Q126" s="649"/>
      <c r="R126" s="769" t="s">
        <v>2125</v>
      </c>
      <c r="S126" s="761" t="s">
        <v>1402</v>
      </c>
      <c r="T126" s="761" t="s">
        <v>1893</v>
      </c>
      <c r="U126" s="777"/>
      <c r="V126" s="780"/>
      <c r="W126" s="777"/>
      <c r="X126" s="780"/>
      <c r="Y126" s="803"/>
      <c r="Z126" s="803"/>
      <c r="AA126" s="803"/>
      <c r="AB126" s="90"/>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s="57" customFormat="1" ht="19.5" customHeight="1">
      <c r="A127" s="1"/>
      <c r="B127" s="9"/>
      <c r="C127" s="797"/>
      <c r="D127" s="800"/>
      <c r="E127" s="830"/>
      <c r="F127" s="450"/>
      <c r="G127" s="838"/>
      <c r="H127" s="16"/>
      <c r="I127" s="16"/>
      <c r="J127" s="762"/>
      <c r="K127" s="867"/>
      <c r="L127" s="867"/>
      <c r="M127" s="317"/>
      <c r="N127" s="644"/>
      <c r="O127" s="550"/>
      <c r="P127" s="550"/>
      <c r="Q127" s="649"/>
      <c r="R127" s="770"/>
      <c r="S127" s="762"/>
      <c r="T127" s="762"/>
      <c r="U127" s="777"/>
      <c r="V127" s="780"/>
      <c r="W127" s="777"/>
      <c r="X127" s="780"/>
      <c r="Y127" s="803"/>
      <c r="Z127" s="803"/>
      <c r="AA127" s="803"/>
      <c r="AB127" s="90"/>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s="57" customFormat="1" ht="24" customHeight="1">
      <c r="A128" s="1"/>
      <c r="B128" s="9"/>
      <c r="C128" s="798"/>
      <c r="D128" s="801"/>
      <c r="E128" s="831"/>
      <c r="F128" s="449"/>
      <c r="G128" s="839"/>
      <c r="H128" s="58"/>
      <c r="I128" s="58"/>
      <c r="J128" s="763"/>
      <c r="K128" s="841"/>
      <c r="L128" s="841"/>
      <c r="M128" s="651"/>
      <c r="N128" s="337"/>
      <c r="O128" s="336"/>
      <c r="P128" s="336"/>
      <c r="Q128" s="652"/>
      <c r="R128" s="771"/>
      <c r="S128" s="763"/>
      <c r="T128" s="763"/>
      <c r="U128" s="778"/>
      <c r="V128" s="781"/>
      <c r="W128" s="778"/>
      <c r="X128" s="781"/>
      <c r="Y128" s="804"/>
      <c r="Z128" s="804"/>
      <c r="AA128" s="804"/>
      <c r="AB128" s="31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s="57" customFormat="1" ht="90.75" customHeight="1">
      <c r="A129" s="1"/>
      <c r="B129" s="9"/>
      <c r="C129" s="868"/>
      <c r="D129" s="799" t="s">
        <v>2209</v>
      </c>
      <c r="E129" s="829" t="s">
        <v>422</v>
      </c>
      <c r="F129" s="808" t="s">
        <v>2411</v>
      </c>
      <c r="G129" s="837" t="s">
        <v>1631</v>
      </c>
      <c r="H129" s="16"/>
      <c r="I129" s="16"/>
      <c r="J129" s="840" t="s">
        <v>2058</v>
      </c>
      <c r="K129" s="840" t="s">
        <v>2041</v>
      </c>
      <c r="L129" s="840" t="s">
        <v>557</v>
      </c>
      <c r="M129" s="20"/>
      <c r="N129" s="1035"/>
      <c r="O129" s="892"/>
      <c r="P129" s="892"/>
      <c r="Q129" s="20"/>
      <c r="R129" s="398" t="s">
        <v>1894</v>
      </c>
      <c r="S129" s="46" t="s">
        <v>1402</v>
      </c>
      <c r="T129" s="46" t="s">
        <v>2505</v>
      </c>
      <c r="U129" s="776" t="s">
        <v>1181</v>
      </c>
      <c r="V129" s="894">
        <v>13</v>
      </c>
      <c r="W129" s="776" t="s">
        <v>2414</v>
      </c>
      <c r="X129" s="779">
        <v>200</v>
      </c>
      <c r="Y129" s="802">
        <v>330.7</v>
      </c>
      <c r="Z129" s="802">
        <v>250.5</v>
      </c>
      <c r="AA129" s="802">
        <v>220.6</v>
      </c>
      <c r="AB129" s="779"/>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s="57" customFormat="1" ht="21.75" customHeight="1">
      <c r="A130" s="1"/>
      <c r="B130" s="9"/>
      <c r="C130" s="797"/>
      <c r="D130" s="800"/>
      <c r="E130" s="830"/>
      <c r="F130" s="809"/>
      <c r="G130" s="838"/>
      <c r="H130" s="16"/>
      <c r="I130" s="16"/>
      <c r="J130" s="867"/>
      <c r="K130" s="867"/>
      <c r="L130" s="867"/>
      <c r="M130" s="20"/>
      <c r="N130" s="1035"/>
      <c r="O130" s="892"/>
      <c r="P130" s="892"/>
      <c r="Q130" s="20"/>
      <c r="R130" s="758" t="s">
        <v>2504</v>
      </c>
      <c r="S130" s="761" t="s">
        <v>1560</v>
      </c>
      <c r="T130" s="761" t="s">
        <v>2221</v>
      </c>
      <c r="U130" s="777"/>
      <c r="V130" s="827"/>
      <c r="W130" s="777"/>
      <c r="X130" s="780"/>
      <c r="Y130" s="803"/>
      <c r="Z130" s="803"/>
      <c r="AA130" s="803"/>
      <c r="AB130" s="780"/>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s="57" customFormat="1" ht="93" customHeight="1">
      <c r="A131" s="1"/>
      <c r="B131" s="9"/>
      <c r="C131" s="798"/>
      <c r="D131" s="801"/>
      <c r="E131" s="831"/>
      <c r="F131" s="810"/>
      <c r="G131" s="839"/>
      <c r="H131" s="16"/>
      <c r="I131" s="16"/>
      <c r="J131" s="841"/>
      <c r="K131" s="841"/>
      <c r="L131" s="841"/>
      <c r="M131" s="20"/>
      <c r="N131" s="1008"/>
      <c r="O131" s="893"/>
      <c r="P131" s="893"/>
      <c r="Q131" s="20"/>
      <c r="R131" s="759"/>
      <c r="S131" s="762"/>
      <c r="T131" s="762"/>
      <c r="U131" s="828"/>
      <c r="V131" s="828"/>
      <c r="W131" s="828"/>
      <c r="X131" s="781"/>
      <c r="Y131" s="804"/>
      <c r="Z131" s="804"/>
      <c r="AA131" s="804"/>
      <c r="AB131" s="78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s="648" customFormat="1" ht="95.25" customHeight="1">
      <c r="A132" s="47"/>
      <c r="B132" s="646"/>
      <c r="C132" s="538"/>
      <c r="D132" s="799" t="s">
        <v>2416</v>
      </c>
      <c r="E132" s="829" t="s">
        <v>2415</v>
      </c>
      <c r="F132" s="808" t="s">
        <v>2411</v>
      </c>
      <c r="G132" s="814" t="s">
        <v>1631</v>
      </c>
      <c r="H132" s="48"/>
      <c r="I132" s="48"/>
      <c r="J132" s="840" t="s">
        <v>2058</v>
      </c>
      <c r="K132" s="840" t="s">
        <v>2041</v>
      </c>
      <c r="L132" s="840" t="s">
        <v>557</v>
      </c>
      <c r="M132" s="42"/>
      <c r="N132" s="644"/>
      <c r="O132" s="644"/>
      <c r="P132" s="644"/>
      <c r="Q132" s="740"/>
      <c r="R132" s="742" t="s">
        <v>1894</v>
      </c>
      <c r="S132" s="589" t="s">
        <v>1402</v>
      </c>
      <c r="T132" s="338" t="s">
        <v>556</v>
      </c>
      <c r="U132" s="885" t="s">
        <v>1181</v>
      </c>
      <c r="V132" s="776">
        <v>13</v>
      </c>
      <c r="W132" s="776" t="s">
        <v>2414</v>
      </c>
      <c r="X132" s="1027">
        <v>800</v>
      </c>
      <c r="Y132" s="889">
        <v>0.2</v>
      </c>
      <c r="Z132" s="889">
        <v>0.2</v>
      </c>
      <c r="AA132" s="889">
        <v>0.2</v>
      </c>
      <c r="AB132" s="6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row>
    <row r="133" spans="1:51" s="648" customFormat="1" ht="81.75" customHeight="1">
      <c r="A133" s="47"/>
      <c r="B133" s="646"/>
      <c r="C133" s="538"/>
      <c r="D133" s="801"/>
      <c r="E133" s="831"/>
      <c r="F133" s="810"/>
      <c r="G133" s="816"/>
      <c r="H133" s="48"/>
      <c r="I133" s="48"/>
      <c r="J133" s="841"/>
      <c r="K133" s="841"/>
      <c r="L133" s="841"/>
      <c r="M133" s="42"/>
      <c r="N133" s="644"/>
      <c r="O133" s="644"/>
      <c r="P133" s="644"/>
      <c r="Q133" s="740"/>
      <c r="R133" s="743"/>
      <c r="S133" s="744"/>
      <c r="T133" s="345"/>
      <c r="U133" s="949"/>
      <c r="V133" s="778"/>
      <c r="W133" s="778"/>
      <c r="X133" s="1028"/>
      <c r="Y133" s="890"/>
      <c r="Z133" s="890"/>
      <c r="AA133" s="890"/>
      <c r="AB133" s="6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row>
    <row r="134" spans="1:51" s="163" customFormat="1" ht="147" customHeight="1">
      <c r="A134" s="151"/>
      <c r="B134" s="152"/>
      <c r="C134" s="164"/>
      <c r="D134" s="154" t="s">
        <v>2210</v>
      </c>
      <c r="E134" s="155" t="s">
        <v>2477</v>
      </c>
      <c r="F134" s="471"/>
      <c r="G134" s="165"/>
      <c r="H134" s="157"/>
      <c r="I134" s="157"/>
      <c r="J134" s="166"/>
      <c r="K134" s="167"/>
      <c r="L134" s="167"/>
      <c r="M134" s="159"/>
      <c r="N134" s="166"/>
      <c r="O134" s="167"/>
      <c r="P134" s="167"/>
      <c r="Q134" s="159"/>
      <c r="R134" s="741"/>
      <c r="S134" s="208"/>
      <c r="T134" s="208"/>
      <c r="U134" s="143"/>
      <c r="V134" s="143"/>
      <c r="W134" s="143"/>
      <c r="X134" s="143"/>
      <c r="Y134" s="144">
        <f>Y135</f>
        <v>0</v>
      </c>
      <c r="Z134" s="144">
        <f>Z135</f>
        <v>0</v>
      </c>
      <c r="AA134" s="144">
        <f>AA135</f>
        <v>0</v>
      </c>
      <c r="AB134" s="143"/>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row>
    <row r="135" spans="1:51" s="57" customFormat="1" ht="165.75" customHeight="1">
      <c r="A135" s="1"/>
      <c r="B135" s="9"/>
      <c r="C135" s="59"/>
      <c r="D135" s="309" t="s">
        <v>2232</v>
      </c>
      <c r="E135" s="310" t="s">
        <v>2478</v>
      </c>
      <c r="F135" s="448" t="s">
        <v>2255</v>
      </c>
      <c r="G135" s="60" t="s">
        <v>1634</v>
      </c>
      <c r="H135" s="315"/>
      <c r="I135" s="315"/>
      <c r="J135" s="338" t="s">
        <v>2067</v>
      </c>
      <c r="K135" s="338" t="s">
        <v>1079</v>
      </c>
      <c r="L135" s="46" t="s">
        <v>557</v>
      </c>
      <c r="M135" s="52"/>
      <c r="N135" s="53"/>
      <c r="O135" s="52"/>
      <c r="P135" s="52"/>
      <c r="Q135" s="52"/>
      <c r="R135" s="401" t="s">
        <v>2583</v>
      </c>
      <c r="S135" s="338" t="s">
        <v>2584</v>
      </c>
      <c r="T135" s="338" t="s">
        <v>2585</v>
      </c>
      <c r="U135" s="364" t="s">
        <v>2145</v>
      </c>
      <c r="V135" s="364" t="s">
        <v>1181</v>
      </c>
      <c r="W135" s="364" t="s">
        <v>2233</v>
      </c>
      <c r="X135" s="400">
        <v>700</v>
      </c>
      <c r="Y135" s="110">
        <v>0</v>
      </c>
      <c r="Z135" s="110">
        <v>0</v>
      </c>
      <c r="AA135" s="110">
        <v>0</v>
      </c>
      <c r="AB135" s="88"/>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s="146" customFormat="1" ht="153">
      <c r="A136" s="135"/>
      <c r="B136" s="136"/>
      <c r="C136" s="686"/>
      <c r="D136" s="439" t="s">
        <v>2515</v>
      </c>
      <c r="E136" s="137" t="s">
        <v>2479</v>
      </c>
      <c r="F136" s="463"/>
      <c r="G136" s="378"/>
      <c r="H136" s="138"/>
      <c r="I136" s="138"/>
      <c r="J136" s="139"/>
      <c r="K136" s="140"/>
      <c r="L136" s="140"/>
      <c r="M136" s="141"/>
      <c r="N136" s="142"/>
      <c r="O136" s="141"/>
      <c r="P136" s="141"/>
      <c r="Q136" s="141"/>
      <c r="R136" s="142"/>
      <c r="S136" s="141"/>
      <c r="T136" s="141"/>
      <c r="U136" s="143"/>
      <c r="V136" s="143"/>
      <c r="W136" s="143"/>
      <c r="X136" s="143"/>
      <c r="Y136" s="144">
        <f>Y137</f>
        <v>2.5</v>
      </c>
      <c r="Z136" s="144">
        <f>Z137</f>
        <v>2.5</v>
      </c>
      <c r="AA136" s="144">
        <f>AA137</f>
        <v>2.5</v>
      </c>
      <c r="AB136" s="14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row>
    <row r="137" spans="1:51" s="440" customFormat="1" ht="168" customHeight="1">
      <c r="A137" s="7"/>
      <c r="B137" s="8"/>
      <c r="C137" s="842"/>
      <c r="D137" s="844" t="s">
        <v>2514</v>
      </c>
      <c r="E137" s="842" t="s">
        <v>2480</v>
      </c>
      <c r="F137" s="846" t="s">
        <v>2335</v>
      </c>
      <c r="G137" s="821" t="s">
        <v>1631</v>
      </c>
      <c r="H137" s="44"/>
      <c r="I137" s="44"/>
      <c r="J137" s="761" t="s">
        <v>2058</v>
      </c>
      <c r="K137" s="761" t="s">
        <v>2040</v>
      </c>
      <c r="L137" s="950" t="s">
        <v>557</v>
      </c>
      <c r="M137" s="45"/>
      <c r="N137" s="51"/>
      <c r="O137" s="54"/>
      <c r="P137" s="54"/>
      <c r="Q137" s="45"/>
      <c r="R137" s="767" t="s">
        <v>55</v>
      </c>
      <c r="S137" s="761" t="s">
        <v>1560</v>
      </c>
      <c r="T137" s="761" t="s">
        <v>56</v>
      </c>
      <c r="U137" s="776" t="s">
        <v>1181</v>
      </c>
      <c r="V137" s="779">
        <v>13</v>
      </c>
      <c r="W137" s="776" t="s">
        <v>2351</v>
      </c>
      <c r="X137" s="779">
        <v>200</v>
      </c>
      <c r="Y137" s="802">
        <v>2.5</v>
      </c>
      <c r="Z137" s="802">
        <v>2.5</v>
      </c>
      <c r="AA137" s="802">
        <v>2.5</v>
      </c>
      <c r="AB137" s="833"/>
      <c r="AC137" s="7"/>
      <c r="AD137" s="7"/>
      <c r="AE137" s="7"/>
      <c r="AF137" s="7"/>
      <c r="AG137" s="7"/>
      <c r="AH137" s="7"/>
      <c r="AI137" s="7"/>
      <c r="AJ137" s="7"/>
      <c r="AK137" s="7"/>
      <c r="AL137" s="7"/>
      <c r="AM137" s="7"/>
      <c r="AN137" s="7"/>
      <c r="AO137" s="7"/>
      <c r="AP137" s="7"/>
      <c r="AQ137" s="7"/>
      <c r="AR137" s="7"/>
      <c r="AS137" s="7"/>
      <c r="AT137" s="7"/>
      <c r="AU137" s="7"/>
      <c r="AV137" s="7"/>
      <c r="AW137" s="7"/>
      <c r="AX137" s="7"/>
      <c r="AY137" s="7"/>
    </row>
    <row r="138" spans="1:51" s="440" customFormat="1" ht="27.75" customHeight="1">
      <c r="A138" s="7"/>
      <c r="B138" s="8"/>
      <c r="C138" s="843"/>
      <c r="D138" s="845"/>
      <c r="E138" s="843"/>
      <c r="F138" s="847"/>
      <c r="G138" s="823"/>
      <c r="H138" s="44"/>
      <c r="I138" s="44"/>
      <c r="J138" s="763"/>
      <c r="K138" s="763"/>
      <c r="L138" s="819"/>
      <c r="M138" s="45"/>
      <c r="N138" s="51"/>
      <c r="O138" s="54"/>
      <c r="P138" s="54"/>
      <c r="Q138" s="45"/>
      <c r="R138" s="768"/>
      <c r="S138" s="763"/>
      <c r="T138" s="763"/>
      <c r="U138" s="778"/>
      <c r="V138" s="781"/>
      <c r="W138" s="778"/>
      <c r="X138" s="781"/>
      <c r="Y138" s="804"/>
      <c r="Z138" s="804"/>
      <c r="AA138" s="804"/>
      <c r="AB138" s="834"/>
      <c r="AC138" s="7"/>
      <c r="AD138" s="7"/>
      <c r="AE138" s="7"/>
      <c r="AF138" s="7"/>
      <c r="AG138" s="7"/>
      <c r="AH138" s="7"/>
      <c r="AI138" s="7"/>
      <c r="AJ138" s="7"/>
      <c r="AK138" s="7"/>
      <c r="AL138" s="7"/>
      <c r="AM138" s="7"/>
      <c r="AN138" s="7"/>
      <c r="AO138" s="7"/>
      <c r="AP138" s="7"/>
      <c r="AQ138" s="7"/>
      <c r="AR138" s="7"/>
      <c r="AS138" s="7"/>
      <c r="AT138" s="7"/>
      <c r="AU138" s="7"/>
      <c r="AV138" s="7"/>
      <c r="AW138" s="7"/>
      <c r="AX138" s="7"/>
      <c r="AY138" s="7"/>
    </row>
    <row r="139" spans="1:51" s="146" customFormat="1" ht="153">
      <c r="A139" s="135"/>
      <c r="B139" s="136"/>
      <c r="C139" s="611"/>
      <c r="D139" s="439" t="s">
        <v>2516</v>
      </c>
      <c r="E139" s="137" t="s">
        <v>970</v>
      </c>
      <c r="F139" s="463"/>
      <c r="G139" s="378"/>
      <c r="H139" s="138"/>
      <c r="I139" s="138"/>
      <c r="J139" s="139"/>
      <c r="K139" s="140"/>
      <c r="L139" s="140"/>
      <c r="M139" s="141"/>
      <c r="N139" s="142"/>
      <c r="O139" s="141"/>
      <c r="P139" s="141"/>
      <c r="Q139" s="141"/>
      <c r="R139" s="142"/>
      <c r="S139" s="141"/>
      <c r="T139" s="141"/>
      <c r="U139" s="143"/>
      <c r="V139" s="143"/>
      <c r="W139" s="143"/>
      <c r="X139" s="143"/>
      <c r="Y139" s="144">
        <f>Y140</f>
        <v>40</v>
      </c>
      <c r="Z139" s="144">
        <f>Z140</f>
        <v>40</v>
      </c>
      <c r="AA139" s="144">
        <f>AA140</f>
        <v>40</v>
      </c>
      <c r="AB139" s="14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row>
    <row r="140" spans="1:51" s="440" customFormat="1" ht="185.25" customHeight="1">
      <c r="A140" s="7"/>
      <c r="B140" s="8"/>
      <c r="C140" s="541"/>
      <c r="D140" s="545" t="s">
        <v>2517</v>
      </c>
      <c r="E140" s="541" t="s">
        <v>971</v>
      </c>
      <c r="F140" s="464" t="s">
        <v>2335</v>
      </c>
      <c r="G140" s="544" t="s">
        <v>1631</v>
      </c>
      <c r="H140" s="44"/>
      <c r="I140" s="44"/>
      <c r="J140" s="338" t="s">
        <v>2058</v>
      </c>
      <c r="K140" s="338" t="s">
        <v>2040</v>
      </c>
      <c r="L140" s="546" t="s">
        <v>557</v>
      </c>
      <c r="M140" s="45"/>
      <c r="N140" s="51"/>
      <c r="O140" s="54"/>
      <c r="P140" s="54"/>
      <c r="Q140" s="45"/>
      <c r="R140" s="392"/>
      <c r="S140" s="46"/>
      <c r="T140" s="46"/>
      <c r="U140" s="364" t="s">
        <v>1181</v>
      </c>
      <c r="V140" s="88">
        <v>13</v>
      </c>
      <c r="W140" s="364" t="s">
        <v>2352</v>
      </c>
      <c r="X140" s="88">
        <v>200</v>
      </c>
      <c r="Y140" s="110">
        <v>40</v>
      </c>
      <c r="Z140" s="110">
        <v>40</v>
      </c>
      <c r="AA140" s="110">
        <v>40</v>
      </c>
      <c r="AB140" s="542"/>
      <c r="AC140" s="7"/>
      <c r="AD140" s="7"/>
      <c r="AE140" s="7"/>
      <c r="AF140" s="7"/>
      <c r="AG140" s="7"/>
      <c r="AH140" s="7"/>
      <c r="AI140" s="7"/>
      <c r="AJ140" s="7"/>
      <c r="AK140" s="7"/>
      <c r="AL140" s="7"/>
      <c r="AM140" s="7"/>
      <c r="AN140" s="7"/>
      <c r="AO140" s="7"/>
      <c r="AP140" s="7"/>
      <c r="AQ140" s="7"/>
      <c r="AR140" s="7"/>
      <c r="AS140" s="7"/>
      <c r="AT140" s="7"/>
      <c r="AU140" s="7"/>
      <c r="AV140" s="7"/>
      <c r="AW140" s="7"/>
      <c r="AX140" s="7"/>
      <c r="AY140" s="7"/>
    </row>
    <row r="141" spans="1:51" s="638" customFormat="1" ht="210.75" customHeight="1">
      <c r="A141" s="626"/>
      <c r="B141" s="553"/>
      <c r="C141" s="627"/>
      <c r="D141" s="628" t="s">
        <v>2399</v>
      </c>
      <c r="E141" s="639" t="s">
        <v>2481</v>
      </c>
      <c r="F141" s="629"/>
      <c r="G141" s="630"/>
      <c r="H141" s="631"/>
      <c r="I141" s="631"/>
      <c r="J141" s="559"/>
      <c r="K141" s="559"/>
      <c r="L141" s="632"/>
      <c r="M141" s="633"/>
      <c r="N141" s="634"/>
      <c r="O141" s="635"/>
      <c r="P141" s="635"/>
      <c r="Q141" s="633"/>
      <c r="R141" s="636"/>
      <c r="S141" s="531"/>
      <c r="T141" s="531"/>
      <c r="U141" s="533"/>
      <c r="V141" s="534"/>
      <c r="W141" s="533"/>
      <c r="X141" s="534"/>
      <c r="Y141" s="535">
        <f>Y142</f>
        <v>1115.3</v>
      </c>
      <c r="Z141" s="535">
        <f>Z142</f>
        <v>1115.3</v>
      </c>
      <c r="AA141" s="535">
        <f>AA142</f>
        <v>1115.3</v>
      </c>
      <c r="AB141" s="637"/>
      <c r="AC141" s="626"/>
      <c r="AD141" s="626"/>
      <c r="AE141" s="626"/>
      <c r="AF141" s="626"/>
      <c r="AG141" s="626"/>
      <c r="AH141" s="626"/>
      <c r="AI141" s="626"/>
      <c r="AJ141" s="626"/>
      <c r="AK141" s="626"/>
      <c r="AL141" s="626"/>
      <c r="AM141" s="626"/>
      <c r="AN141" s="626"/>
      <c r="AO141" s="626"/>
      <c r="AP141" s="626"/>
      <c r="AQ141" s="626"/>
      <c r="AR141" s="626"/>
      <c r="AS141" s="626"/>
      <c r="AT141" s="626"/>
      <c r="AU141" s="626"/>
      <c r="AV141" s="626"/>
      <c r="AW141" s="626"/>
      <c r="AX141" s="626"/>
      <c r="AY141" s="626"/>
    </row>
    <row r="142" spans="1:51" s="440" customFormat="1" ht="107.25" customHeight="1">
      <c r="A142" s="7"/>
      <c r="B142" s="8"/>
      <c r="C142" s="849"/>
      <c r="D142" s="844" t="s">
        <v>2400</v>
      </c>
      <c r="E142" s="844" t="s">
        <v>2482</v>
      </c>
      <c r="F142" s="774" t="s">
        <v>2335</v>
      </c>
      <c r="G142" s="821" t="s">
        <v>1633</v>
      </c>
      <c r="H142" s="44"/>
      <c r="I142" s="44"/>
      <c r="J142" s="761" t="s">
        <v>2068</v>
      </c>
      <c r="K142" s="950" t="s">
        <v>1990</v>
      </c>
      <c r="L142" s="761" t="s">
        <v>557</v>
      </c>
      <c r="M142" s="45"/>
      <c r="N142" s="394" t="s">
        <v>2069</v>
      </c>
      <c r="O142" s="753" t="s">
        <v>1991</v>
      </c>
      <c r="P142" s="749" t="s">
        <v>207</v>
      </c>
      <c r="Q142" s="45"/>
      <c r="R142" s="393" t="s">
        <v>2124</v>
      </c>
      <c r="S142" s="394" t="s">
        <v>1989</v>
      </c>
      <c r="T142" s="394" t="s">
        <v>424</v>
      </c>
      <c r="U142" s="779">
        <v>10</v>
      </c>
      <c r="V142" s="776" t="s">
        <v>1181</v>
      </c>
      <c r="W142" s="779">
        <v>3322001</v>
      </c>
      <c r="X142" s="779">
        <v>300</v>
      </c>
      <c r="Y142" s="802">
        <v>1115.3</v>
      </c>
      <c r="Z142" s="802">
        <v>1115.3</v>
      </c>
      <c r="AA142" s="802">
        <v>1115.3</v>
      </c>
      <c r="AB142" s="833"/>
      <c r="AC142" s="7"/>
      <c r="AD142" s="7"/>
      <c r="AE142" s="7"/>
      <c r="AF142" s="7"/>
      <c r="AG142" s="7"/>
      <c r="AH142" s="7"/>
      <c r="AI142" s="7"/>
      <c r="AJ142" s="7"/>
      <c r="AK142" s="7"/>
      <c r="AL142" s="7"/>
      <c r="AM142" s="7"/>
      <c r="AN142" s="7"/>
      <c r="AO142" s="7"/>
      <c r="AP142" s="7"/>
      <c r="AQ142" s="7"/>
      <c r="AR142" s="7"/>
      <c r="AS142" s="7"/>
      <c r="AT142" s="7"/>
      <c r="AU142" s="7"/>
      <c r="AV142" s="7"/>
      <c r="AW142" s="7"/>
      <c r="AX142" s="7"/>
      <c r="AY142" s="7"/>
    </row>
    <row r="143" spans="1:51" s="440" customFormat="1" ht="15" customHeight="1">
      <c r="A143" s="7"/>
      <c r="B143" s="8"/>
      <c r="C143" s="850"/>
      <c r="D143" s="850"/>
      <c r="E143" s="872"/>
      <c r="F143" s="791"/>
      <c r="G143" s="822"/>
      <c r="H143" s="44"/>
      <c r="I143" s="44"/>
      <c r="J143" s="762"/>
      <c r="K143" s="951"/>
      <c r="L143" s="762"/>
      <c r="M143" s="441"/>
      <c r="N143" s="394"/>
      <c r="O143" s="754"/>
      <c r="P143" s="751"/>
      <c r="Q143" s="748"/>
      <c r="R143" s="746"/>
      <c r="S143" s="589"/>
      <c r="T143" s="338"/>
      <c r="U143" s="947"/>
      <c r="V143" s="777"/>
      <c r="W143" s="780"/>
      <c r="X143" s="780"/>
      <c r="Y143" s="803"/>
      <c r="Z143" s="803"/>
      <c r="AA143" s="803"/>
      <c r="AB143" s="836"/>
      <c r="AC143" s="7"/>
      <c r="AD143" s="7"/>
      <c r="AE143" s="7"/>
      <c r="AF143" s="7"/>
      <c r="AG143" s="7"/>
      <c r="AH143" s="7"/>
      <c r="AI143" s="7"/>
      <c r="AJ143" s="7"/>
      <c r="AK143" s="7"/>
      <c r="AL143" s="7"/>
      <c r="AM143" s="7"/>
      <c r="AN143" s="7"/>
      <c r="AO143" s="7"/>
      <c r="AP143" s="7"/>
      <c r="AQ143" s="7"/>
      <c r="AR143" s="7"/>
      <c r="AS143" s="7"/>
      <c r="AT143" s="7"/>
      <c r="AU143" s="7"/>
      <c r="AV143" s="7"/>
      <c r="AW143" s="7"/>
      <c r="AX143" s="7"/>
      <c r="AY143" s="7"/>
    </row>
    <row r="144" spans="1:51" s="440" customFormat="1" ht="129.75" customHeight="1">
      <c r="A144" s="7"/>
      <c r="B144" s="8"/>
      <c r="C144" s="851"/>
      <c r="D144" s="851"/>
      <c r="E144" s="851"/>
      <c r="F144" s="847"/>
      <c r="G144" s="823"/>
      <c r="H144" s="44"/>
      <c r="I144" s="44"/>
      <c r="J144" s="763"/>
      <c r="K144" s="819"/>
      <c r="L144" s="819"/>
      <c r="M144" s="441"/>
      <c r="N144" s="341" t="s">
        <v>2070</v>
      </c>
      <c r="O144" s="752" t="s">
        <v>1993</v>
      </c>
      <c r="P144" s="752" t="s">
        <v>1992</v>
      </c>
      <c r="Q144" s="748"/>
      <c r="R144" s="747" t="s">
        <v>425</v>
      </c>
      <c r="S144" s="592" t="s">
        <v>1560</v>
      </c>
      <c r="T144" s="390" t="s">
        <v>426</v>
      </c>
      <c r="U144" s="948"/>
      <c r="V144" s="828"/>
      <c r="W144" s="781"/>
      <c r="X144" s="781"/>
      <c r="Y144" s="804"/>
      <c r="Z144" s="804"/>
      <c r="AA144" s="804"/>
      <c r="AB144" s="834"/>
      <c r="AC144" s="7"/>
      <c r="AD144" s="7"/>
      <c r="AE144" s="7"/>
      <c r="AF144" s="7"/>
      <c r="AG144" s="7"/>
      <c r="AH144" s="7"/>
      <c r="AI144" s="7"/>
      <c r="AJ144" s="7"/>
      <c r="AK144" s="7"/>
      <c r="AL144" s="7"/>
      <c r="AM144" s="7"/>
      <c r="AN144" s="7"/>
      <c r="AO144" s="7"/>
      <c r="AP144" s="7"/>
      <c r="AQ144" s="7"/>
      <c r="AR144" s="7"/>
      <c r="AS144" s="7"/>
      <c r="AT144" s="7"/>
      <c r="AU144" s="7"/>
      <c r="AV144" s="7"/>
      <c r="AW144" s="7"/>
      <c r="AX144" s="7"/>
      <c r="AY144" s="7"/>
    </row>
    <row r="145" spans="1:51" s="658" customFormat="1" ht="141.75" customHeight="1">
      <c r="A145" s="655"/>
      <c r="B145" s="656"/>
      <c r="C145" s="660"/>
      <c r="D145" s="522" t="s">
        <v>2421</v>
      </c>
      <c r="E145" s="659" t="s">
        <v>2349</v>
      </c>
      <c r="F145" s="661"/>
      <c r="G145" s="662"/>
      <c r="H145" s="657"/>
      <c r="I145" s="657"/>
      <c r="J145" s="618"/>
      <c r="K145" s="618"/>
      <c r="L145" s="618"/>
      <c r="M145" s="556"/>
      <c r="N145" s="750"/>
      <c r="O145" s="750"/>
      <c r="P145" s="750"/>
      <c r="Q145" s="556"/>
      <c r="R145" s="745"/>
      <c r="S145" s="745"/>
      <c r="T145" s="745"/>
      <c r="U145" s="664"/>
      <c r="V145" s="664"/>
      <c r="W145" s="664"/>
      <c r="X145" s="665"/>
      <c r="Y145" s="666">
        <f>Y146</f>
        <v>53</v>
      </c>
      <c r="Z145" s="666">
        <f>Z146</f>
        <v>53</v>
      </c>
      <c r="AA145" s="666">
        <f>AA146</f>
        <v>53</v>
      </c>
      <c r="AB145" s="665"/>
      <c r="AC145" s="655"/>
      <c r="AD145" s="655"/>
      <c r="AE145" s="655"/>
      <c r="AF145" s="655"/>
      <c r="AG145" s="655"/>
      <c r="AH145" s="655"/>
      <c r="AI145" s="655"/>
      <c r="AJ145" s="655"/>
      <c r="AK145" s="655"/>
      <c r="AL145" s="655"/>
      <c r="AM145" s="655"/>
      <c r="AN145" s="655"/>
      <c r="AO145" s="655"/>
      <c r="AP145" s="655"/>
      <c r="AQ145" s="655"/>
      <c r="AR145" s="655"/>
      <c r="AS145" s="655"/>
      <c r="AT145" s="655"/>
      <c r="AU145" s="655"/>
      <c r="AV145" s="655"/>
      <c r="AW145" s="655"/>
      <c r="AX145" s="655"/>
      <c r="AY145" s="655"/>
    </row>
    <row r="146" spans="1:51" s="648" customFormat="1" ht="94.5" customHeight="1">
      <c r="A146" s="47"/>
      <c r="B146" s="646"/>
      <c r="C146" s="795"/>
      <c r="D146" s="799" t="s">
        <v>2422</v>
      </c>
      <c r="E146" s="829" t="s">
        <v>2350</v>
      </c>
      <c r="F146" s="774" t="s">
        <v>2411</v>
      </c>
      <c r="G146" s="953" t="s">
        <v>1631</v>
      </c>
      <c r="H146" s="48"/>
      <c r="I146" s="48"/>
      <c r="J146" s="494"/>
      <c r="K146" s="494"/>
      <c r="L146" s="494"/>
      <c r="M146" s="42"/>
      <c r="N146" s="351"/>
      <c r="O146" s="351"/>
      <c r="P146" s="351"/>
      <c r="Q146" s="42"/>
      <c r="R146" s="668" t="s">
        <v>1894</v>
      </c>
      <c r="S146" s="390" t="s">
        <v>1402</v>
      </c>
      <c r="T146" s="390" t="s">
        <v>556</v>
      </c>
      <c r="U146" s="776" t="s">
        <v>1181</v>
      </c>
      <c r="V146" s="776" t="s">
        <v>2145</v>
      </c>
      <c r="W146" s="776" t="s">
        <v>2423</v>
      </c>
      <c r="X146" s="776" t="s">
        <v>2424</v>
      </c>
      <c r="Y146" s="802">
        <v>53</v>
      </c>
      <c r="Z146" s="889">
        <v>53</v>
      </c>
      <c r="AA146" s="889">
        <v>53</v>
      </c>
      <c r="AB146" s="100"/>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row>
    <row r="147" spans="1:51" s="440" customFormat="1" ht="90.75" customHeight="1">
      <c r="A147" s="7"/>
      <c r="B147" s="8"/>
      <c r="C147" s="952"/>
      <c r="D147" s="801"/>
      <c r="E147" s="831"/>
      <c r="F147" s="775"/>
      <c r="G147" s="954"/>
      <c r="H147" s="44"/>
      <c r="I147" s="44"/>
      <c r="J147" s="46"/>
      <c r="K147" s="45"/>
      <c r="L147" s="45"/>
      <c r="M147" s="45"/>
      <c r="N147" s="340"/>
      <c r="O147" s="340"/>
      <c r="P147" s="340"/>
      <c r="Q147" s="45"/>
      <c r="R147" s="645"/>
      <c r="S147" s="340"/>
      <c r="T147" s="51"/>
      <c r="U147" s="778"/>
      <c r="V147" s="778"/>
      <c r="W147" s="778"/>
      <c r="X147" s="778"/>
      <c r="Y147" s="804"/>
      <c r="Z147" s="890"/>
      <c r="AA147" s="890"/>
      <c r="AB147" s="667"/>
      <c r="AC147" s="7"/>
      <c r="AD147" s="7"/>
      <c r="AE147" s="7"/>
      <c r="AF147" s="7"/>
      <c r="AG147" s="7"/>
      <c r="AH147" s="7"/>
      <c r="AI147" s="7"/>
      <c r="AJ147" s="7"/>
      <c r="AK147" s="7"/>
      <c r="AL147" s="7"/>
      <c r="AM147" s="7"/>
      <c r="AN147" s="7"/>
      <c r="AO147" s="7"/>
      <c r="AP147" s="7"/>
      <c r="AQ147" s="7"/>
      <c r="AR147" s="7"/>
      <c r="AS147" s="7"/>
      <c r="AT147" s="7"/>
      <c r="AU147" s="7"/>
      <c r="AV147" s="7"/>
      <c r="AW147" s="7"/>
      <c r="AX147" s="7"/>
      <c r="AY147" s="7"/>
    </row>
    <row r="148" spans="1:51" s="65" customFormat="1" ht="89.25">
      <c r="A148" s="168"/>
      <c r="B148" s="169"/>
      <c r="C148" s="170" t="s">
        <v>1755</v>
      </c>
      <c r="D148" s="171" t="s">
        <v>2211</v>
      </c>
      <c r="E148" s="172" t="s">
        <v>456</v>
      </c>
      <c r="F148" s="472"/>
      <c r="G148" s="76"/>
      <c r="H148" s="66"/>
      <c r="I148" s="66"/>
      <c r="J148" s="67"/>
      <c r="K148" s="68"/>
      <c r="L148" s="68"/>
      <c r="M148" s="68"/>
      <c r="N148" s="67"/>
      <c r="O148" s="68"/>
      <c r="P148" s="68"/>
      <c r="Q148" s="68"/>
      <c r="R148" s="173"/>
      <c r="S148" s="173"/>
      <c r="T148" s="173"/>
      <c r="U148" s="174"/>
      <c r="V148" s="174"/>
      <c r="W148" s="174"/>
      <c r="X148" s="174"/>
      <c r="Y148" s="113"/>
      <c r="Z148" s="113"/>
      <c r="AA148" s="113"/>
      <c r="AB148" s="91"/>
      <c r="AC148" s="168"/>
      <c r="AD148" s="168"/>
      <c r="AE148" s="168" t="s">
        <v>457</v>
      </c>
      <c r="AF148" s="168" t="s">
        <v>458</v>
      </c>
      <c r="AG148" s="168" t="s">
        <v>670</v>
      </c>
      <c r="AH148" s="168" t="s">
        <v>671</v>
      </c>
      <c r="AI148" s="168" t="s">
        <v>672</v>
      </c>
      <c r="AJ148" s="168" t="s">
        <v>673</v>
      </c>
      <c r="AK148" s="168" t="s">
        <v>1580</v>
      </c>
      <c r="AL148" s="168" t="s">
        <v>1581</v>
      </c>
      <c r="AM148" s="168" t="s">
        <v>5</v>
      </c>
      <c r="AN148" s="168" t="s">
        <v>6</v>
      </c>
      <c r="AO148" s="168" t="s">
        <v>7</v>
      </c>
      <c r="AP148" s="168" t="s">
        <v>8</v>
      </c>
      <c r="AQ148" s="168" t="s">
        <v>316</v>
      </c>
      <c r="AR148" s="168" t="s">
        <v>317</v>
      </c>
      <c r="AS148" s="168" t="s">
        <v>994</v>
      </c>
      <c r="AT148" s="168" t="s">
        <v>702</v>
      </c>
      <c r="AU148" s="168" t="s">
        <v>703</v>
      </c>
      <c r="AV148" s="168"/>
      <c r="AW148" s="168"/>
      <c r="AX148" s="168"/>
      <c r="AY148" s="168"/>
    </row>
    <row r="149" spans="1:51" s="65" customFormat="1" ht="161.25" customHeight="1">
      <c r="A149" s="168"/>
      <c r="B149" s="123"/>
      <c r="C149" s="170" t="s">
        <v>1756</v>
      </c>
      <c r="D149" s="171" t="s">
        <v>983</v>
      </c>
      <c r="E149" s="172" t="s">
        <v>704</v>
      </c>
      <c r="F149" s="472"/>
      <c r="G149" s="76"/>
      <c r="H149" s="66"/>
      <c r="I149" s="66"/>
      <c r="J149" s="67"/>
      <c r="K149" s="68"/>
      <c r="L149" s="68"/>
      <c r="M149" s="68"/>
      <c r="N149" s="67"/>
      <c r="O149" s="68"/>
      <c r="P149" s="68"/>
      <c r="Q149" s="68"/>
      <c r="R149" s="175"/>
      <c r="S149" s="75"/>
      <c r="T149" s="75"/>
      <c r="U149" s="93"/>
      <c r="V149" s="93"/>
      <c r="W149" s="93"/>
      <c r="X149" s="93"/>
      <c r="Y149" s="113">
        <f>Y150+Y152</f>
        <v>0</v>
      </c>
      <c r="Z149" s="113">
        <f>Z150+Z152</f>
        <v>0</v>
      </c>
      <c r="AA149" s="113">
        <f>AA150+AA152</f>
        <v>0</v>
      </c>
      <c r="AB149" s="91"/>
      <c r="AC149" s="168"/>
      <c r="AD149" s="168"/>
      <c r="AE149" s="168" t="s">
        <v>1024</v>
      </c>
      <c r="AF149" s="168" t="s">
        <v>1025</v>
      </c>
      <c r="AG149" s="168" t="s">
        <v>1026</v>
      </c>
      <c r="AH149" s="168" t="s">
        <v>1301</v>
      </c>
      <c r="AI149" s="168" t="s">
        <v>1302</v>
      </c>
      <c r="AJ149" s="168" t="s">
        <v>1303</v>
      </c>
      <c r="AK149" s="168" t="s">
        <v>1304</v>
      </c>
      <c r="AL149" s="168" t="s">
        <v>946</v>
      </c>
      <c r="AM149" s="168" t="s">
        <v>947</v>
      </c>
      <c r="AN149" s="168" t="s">
        <v>510</v>
      </c>
      <c r="AO149" s="168" t="s">
        <v>511</v>
      </c>
      <c r="AP149" s="168" t="s">
        <v>549</v>
      </c>
      <c r="AQ149" s="168" t="s">
        <v>1468</v>
      </c>
      <c r="AR149" s="168" t="s">
        <v>1469</v>
      </c>
      <c r="AS149" s="168" t="s">
        <v>1470</v>
      </c>
      <c r="AT149" s="168" t="s">
        <v>1471</v>
      </c>
      <c r="AU149" s="168" t="s">
        <v>705</v>
      </c>
      <c r="AV149" s="168"/>
      <c r="AW149" s="168"/>
      <c r="AX149" s="168"/>
      <c r="AY149" s="168"/>
    </row>
    <row r="150" spans="1:51" s="304" customFormat="1" ht="106.5" customHeight="1" hidden="1">
      <c r="A150" s="302"/>
      <c r="B150" s="303"/>
      <c r="C150" s="873"/>
      <c r="D150" s="875" t="s">
        <v>2179</v>
      </c>
      <c r="E150" s="877" t="s">
        <v>53</v>
      </c>
      <c r="F150" s="446"/>
      <c r="G150" s="879" t="s">
        <v>1635</v>
      </c>
      <c r="H150" s="406"/>
      <c r="I150" s="406"/>
      <c r="J150" s="407" t="s">
        <v>2067</v>
      </c>
      <c r="K150" s="407" t="s">
        <v>2043</v>
      </c>
      <c r="L150" s="407" t="s">
        <v>557</v>
      </c>
      <c r="M150" s="407"/>
      <c r="N150" s="407" t="s">
        <v>2072</v>
      </c>
      <c r="O150" s="410" t="s">
        <v>1402</v>
      </c>
      <c r="P150" s="407" t="s">
        <v>1975</v>
      </c>
      <c r="Q150" s="334"/>
      <c r="R150" s="416" t="s">
        <v>1976</v>
      </c>
      <c r="S150" s="412" t="s">
        <v>1402</v>
      </c>
      <c r="T150" s="412" t="s">
        <v>1977</v>
      </c>
      <c r="U150" s="888" t="s">
        <v>1181</v>
      </c>
      <c r="V150" s="888" t="s">
        <v>2031</v>
      </c>
      <c r="W150" s="888" t="s">
        <v>2034</v>
      </c>
      <c r="X150" s="883">
        <v>200</v>
      </c>
      <c r="Y150" s="881">
        <v>0</v>
      </c>
      <c r="Z150" s="881">
        <v>0</v>
      </c>
      <c r="AA150" s="881">
        <v>0</v>
      </c>
      <c r="AB150" s="883"/>
      <c r="AC150" s="302"/>
      <c r="AD150" s="302"/>
      <c r="AE150" s="302"/>
      <c r="AF150" s="302"/>
      <c r="AG150" s="302"/>
      <c r="AH150" s="302"/>
      <c r="AI150" s="302"/>
      <c r="AJ150" s="302"/>
      <c r="AK150" s="302"/>
      <c r="AL150" s="302"/>
      <c r="AM150" s="302"/>
      <c r="AN150" s="302"/>
      <c r="AO150" s="302"/>
      <c r="AP150" s="302"/>
      <c r="AQ150" s="302"/>
      <c r="AR150" s="302"/>
      <c r="AS150" s="302"/>
      <c r="AT150" s="302"/>
      <c r="AU150" s="302"/>
      <c r="AV150" s="302"/>
      <c r="AW150" s="302"/>
      <c r="AX150" s="302"/>
      <c r="AY150" s="302"/>
    </row>
    <row r="151" spans="1:51" s="304" customFormat="1" ht="86.25" customHeight="1" hidden="1">
      <c r="A151" s="302"/>
      <c r="B151" s="303"/>
      <c r="C151" s="874"/>
      <c r="D151" s="876"/>
      <c r="E151" s="878"/>
      <c r="F151" s="447"/>
      <c r="G151" s="880"/>
      <c r="H151" s="406"/>
      <c r="I151" s="406"/>
      <c r="J151" s="407" t="s">
        <v>2071</v>
      </c>
      <c r="K151" s="410" t="s">
        <v>1402</v>
      </c>
      <c r="L151" s="407" t="s">
        <v>1973</v>
      </c>
      <c r="M151" s="407"/>
      <c r="N151" s="407"/>
      <c r="O151" s="410"/>
      <c r="P151" s="407"/>
      <c r="Q151" s="334"/>
      <c r="R151" s="417"/>
      <c r="S151" s="412"/>
      <c r="T151" s="412"/>
      <c r="U151" s="863"/>
      <c r="V151" s="863"/>
      <c r="W151" s="863"/>
      <c r="X151" s="884"/>
      <c r="Y151" s="882"/>
      <c r="Z151" s="882"/>
      <c r="AA151" s="882"/>
      <c r="AB151" s="884"/>
      <c r="AC151" s="302"/>
      <c r="AD151" s="302"/>
      <c r="AE151" s="302"/>
      <c r="AF151" s="302"/>
      <c r="AG151" s="302"/>
      <c r="AH151" s="302"/>
      <c r="AI151" s="302"/>
      <c r="AJ151" s="302"/>
      <c r="AK151" s="302"/>
      <c r="AL151" s="302"/>
      <c r="AM151" s="302"/>
      <c r="AN151" s="302"/>
      <c r="AO151" s="302"/>
      <c r="AP151" s="302"/>
      <c r="AQ151" s="302"/>
      <c r="AR151" s="302"/>
      <c r="AS151" s="302"/>
      <c r="AT151" s="302"/>
      <c r="AU151" s="302"/>
      <c r="AV151" s="302"/>
      <c r="AW151" s="302"/>
      <c r="AX151" s="302"/>
      <c r="AY151" s="302"/>
    </row>
    <row r="152" spans="1:51" s="304" customFormat="1" ht="108" customHeight="1" hidden="1">
      <c r="A152" s="302"/>
      <c r="B152" s="303"/>
      <c r="C152" s="873"/>
      <c r="D152" s="875" t="s">
        <v>2180</v>
      </c>
      <c r="E152" s="877" t="s">
        <v>54</v>
      </c>
      <c r="F152" s="446"/>
      <c r="G152" s="879" t="s">
        <v>1635</v>
      </c>
      <c r="H152" s="406"/>
      <c r="I152" s="406"/>
      <c r="J152" s="407" t="s">
        <v>2067</v>
      </c>
      <c r="K152" s="407" t="s">
        <v>2043</v>
      </c>
      <c r="L152" s="407" t="s">
        <v>557</v>
      </c>
      <c r="M152" s="407"/>
      <c r="N152" s="407" t="s">
        <v>2073</v>
      </c>
      <c r="O152" s="410" t="s">
        <v>1402</v>
      </c>
      <c r="P152" s="407" t="s">
        <v>1974</v>
      </c>
      <c r="Q152" s="334"/>
      <c r="R152" s="416" t="s">
        <v>1976</v>
      </c>
      <c r="S152" s="412" t="s">
        <v>1402</v>
      </c>
      <c r="T152" s="412" t="s">
        <v>1977</v>
      </c>
      <c r="U152" s="862" t="s">
        <v>1181</v>
      </c>
      <c r="V152" s="888" t="s">
        <v>2031</v>
      </c>
      <c r="W152" s="888" t="s">
        <v>2035</v>
      </c>
      <c r="X152" s="883">
        <v>200</v>
      </c>
      <c r="Y152" s="881">
        <v>0</v>
      </c>
      <c r="Z152" s="881">
        <v>0</v>
      </c>
      <c r="AA152" s="881">
        <v>0</v>
      </c>
      <c r="AB152" s="883"/>
      <c r="AC152" s="302"/>
      <c r="AD152" s="302"/>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2"/>
    </row>
    <row r="153" spans="1:51" s="304" customFormat="1" ht="87" customHeight="1" hidden="1">
      <c r="A153" s="302"/>
      <c r="B153" s="303"/>
      <c r="C153" s="874"/>
      <c r="D153" s="876"/>
      <c r="E153" s="878"/>
      <c r="F153" s="447"/>
      <c r="G153" s="880"/>
      <c r="H153" s="406"/>
      <c r="I153" s="406"/>
      <c r="J153" s="407" t="s">
        <v>2071</v>
      </c>
      <c r="K153" s="410" t="s">
        <v>1402</v>
      </c>
      <c r="L153" s="407" t="s">
        <v>1973</v>
      </c>
      <c r="M153" s="407"/>
      <c r="N153" s="407"/>
      <c r="O153" s="410"/>
      <c r="P153" s="407"/>
      <c r="Q153" s="334"/>
      <c r="R153" s="418"/>
      <c r="S153" s="413"/>
      <c r="T153" s="413"/>
      <c r="U153" s="863"/>
      <c r="V153" s="863"/>
      <c r="W153" s="863"/>
      <c r="X153" s="884"/>
      <c r="Y153" s="882"/>
      <c r="Z153" s="882"/>
      <c r="AA153" s="882"/>
      <c r="AB153" s="884"/>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row>
    <row r="154" spans="1:51" s="65" customFormat="1" ht="102">
      <c r="A154" s="168"/>
      <c r="B154" s="123"/>
      <c r="C154" s="170" t="s">
        <v>1757</v>
      </c>
      <c r="D154" s="171" t="s">
        <v>706</v>
      </c>
      <c r="E154" s="172" t="s">
        <v>707</v>
      </c>
      <c r="F154" s="472"/>
      <c r="G154" s="76"/>
      <c r="H154" s="66"/>
      <c r="I154" s="66"/>
      <c r="J154" s="67"/>
      <c r="K154" s="68"/>
      <c r="L154" s="68"/>
      <c r="M154" s="68"/>
      <c r="N154" s="67"/>
      <c r="O154" s="68"/>
      <c r="P154" s="68"/>
      <c r="Q154" s="68"/>
      <c r="R154" s="67"/>
      <c r="S154" s="68"/>
      <c r="T154" s="68"/>
      <c r="U154" s="94"/>
      <c r="V154" s="94"/>
      <c r="W154" s="94"/>
      <c r="X154" s="94"/>
      <c r="Y154" s="113"/>
      <c r="Z154" s="113"/>
      <c r="AA154" s="113"/>
      <c r="AB154" s="91"/>
      <c r="AC154" s="168"/>
      <c r="AD154" s="168"/>
      <c r="AE154" s="168" t="s">
        <v>708</v>
      </c>
      <c r="AF154" s="168" t="s">
        <v>507</v>
      </c>
      <c r="AG154" s="168" t="s">
        <v>508</v>
      </c>
      <c r="AH154" s="168" t="s">
        <v>509</v>
      </c>
      <c r="AI154" s="168" t="s">
        <v>523</v>
      </c>
      <c r="AJ154" s="168" t="s">
        <v>524</v>
      </c>
      <c r="AK154" s="168" t="s">
        <v>644</v>
      </c>
      <c r="AL154" s="168" t="s">
        <v>645</v>
      </c>
      <c r="AM154" s="168" t="s">
        <v>646</v>
      </c>
      <c r="AN154" s="168" t="s">
        <v>647</v>
      </c>
      <c r="AO154" s="168" t="s">
        <v>648</v>
      </c>
      <c r="AP154" s="168" t="s">
        <v>685</v>
      </c>
      <c r="AQ154" s="168" t="s">
        <v>686</v>
      </c>
      <c r="AR154" s="168" t="s">
        <v>687</v>
      </c>
      <c r="AS154" s="168" t="s">
        <v>688</v>
      </c>
      <c r="AT154" s="168" t="s">
        <v>1568</v>
      </c>
      <c r="AU154" s="168" t="s">
        <v>1127</v>
      </c>
      <c r="AV154" s="168"/>
      <c r="AW154" s="168"/>
      <c r="AX154" s="168"/>
      <c r="AY154" s="168"/>
    </row>
    <row r="155" spans="1:51" s="65" customFormat="1" ht="63.75">
      <c r="A155" s="168"/>
      <c r="B155" s="123"/>
      <c r="C155" s="170" t="s">
        <v>1758</v>
      </c>
      <c r="D155" s="171" t="s">
        <v>766</v>
      </c>
      <c r="E155" s="172" t="s">
        <v>1128</v>
      </c>
      <c r="F155" s="472"/>
      <c r="G155" s="76"/>
      <c r="H155" s="66"/>
      <c r="I155" s="66"/>
      <c r="J155" s="67"/>
      <c r="K155" s="68"/>
      <c r="L155" s="68"/>
      <c r="M155" s="68"/>
      <c r="N155" s="67"/>
      <c r="O155" s="68"/>
      <c r="P155" s="68"/>
      <c r="Q155" s="68"/>
      <c r="R155" s="67"/>
      <c r="S155" s="68"/>
      <c r="T155" s="68"/>
      <c r="U155" s="94"/>
      <c r="V155" s="94"/>
      <c r="W155" s="94"/>
      <c r="X155" s="94"/>
      <c r="Y155" s="113">
        <f aca="true" t="shared" si="0" ref="Y155:AA156">Y156</f>
        <v>520</v>
      </c>
      <c r="Z155" s="113">
        <f t="shared" si="0"/>
        <v>520</v>
      </c>
      <c r="AA155" s="113">
        <f t="shared" si="0"/>
        <v>520</v>
      </c>
      <c r="AB155" s="91"/>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row>
    <row r="156" spans="1:51" s="163" customFormat="1" ht="165.75">
      <c r="A156" s="176"/>
      <c r="B156" s="136"/>
      <c r="C156" s="177"/>
      <c r="D156" s="178" t="s">
        <v>2547</v>
      </c>
      <c r="E156" s="179" t="s">
        <v>973</v>
      </c>
      <c r="F156" s="473"/>
      <c r="G156" s="156"/>
      <c r="H156" s="157"/>
      <c r="I156" s="157"/>
      <c r="J156" s="158"/>
      <c r="K156" s="159"/>
      <c r="L156" s="159"/>
      <c r="M156" s="159"/>
      <c r="N156" s="158"/>
      <c r="O156" s="159"/>
      <c r="P156" s="159"/>
      <c r="Q156" s="159"/>
      <c r="R156" s="158"/>
      <c r="S156" s="159"/>
      <c r="T156" s="159"/>
      <c r="U156" s="161"/>
      <c r="V156" s="161"/>
      <c r="W156" s="161"/>
      <c r="X156" s="161"/>
      <c r="Y156" s="162">
        <f t="shared" si="0"/>
        <v>520</v>
      </c>
      <c r="Z156" s="162">
        <f t="shared" si="0"/>
        <v>520</v>
      </c>
      <c r="AA156" s="162">
        <f t="shared" si="0"/>
        <v>520</v>
      </c>
      <c r="AB156" s="180"/>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row>
    <row r="157" spans="1:51" s="57" customFormat="1" ht="212.25" customHeight="1">
      <c r="A157" s="1"/>
      <c r="B157" s="8"/>
      <c r="C157" s="26"/>
      <c r="D157" s="19" t="s">
        <v>2546</v>
      </c>
      <c r="E157" s="61" t="s">
        <v>974</v>
      </c>
      <c r="F157" s="470" t="s">
        <v>2335</v>
      </c>
      <c r="G157" s="343" t="s">
        <v>1637</v>
      </c>
      <c r="H157" s="16"/>
      <c r="I157" s="16"/>
      <c r="J157" s="46" t="s">
        <v>2067</v>
      </c>
      <c r="K157" s="46" t="s">
        <v>2044</v>
      </c>
      <c r="L157" s="340" t="s">
        <v>963</v>
      </c>
      <c r="M157" s="46"/>
      <c r="N157" s="46"/>
      <c r="O157" s="46"/>
      <c r="P157" s="20"/>
      <c r="Q157" s="20"/>
      <c r="R157" s="46" t="s">
        <v>2586</v>
      </c>
      <c r="S157" s="46" t="s">
        <v>2587</v>
      </c>
      <c r="T157" s="46" t="s">
        <v>2588</v>
      </c>
      <c r="U157" s="90">
        <v>12</v>
      </c>
      <c r="V157" s="365" t="s">
        <v>2028</v>
      </c>
      <c r="W157" s="90">
        <v>3312003</v>
      </c>
      <c r="X157" s="90">
        <v>600</v>
      </c>
      <c r="Y157" s="109">
        <v>520</v>
      </c>
      <c r="Z157" s="109">
        <v>520</v>
      </c>
      <c r="AA157" s="109">
        <v>520</v>
      </c>
      <c r="AB157" s="84"/>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s="65" customFormat="1" ht="89.25">
      <c r="A158" s="168"/>
      <c r="B158" s="169"/>
      <c r="C158" s="170" t="s">
        <v>1759</v>
      </c>
      <c r="D158" s="171" t="s">
        <v>964</v>
      </c>
      <c r="E158" s="172" t="s">
        <v>1154</v>
      </c>
      <c r="F158" s="472"/>
      <c r="G158" s="76"/>
      <c r="H158" s="66"/>
      <c r="I158" s="66"/>
      <c r="J158" s="67"/>
      <c r="K158" s="68"/>
      <c r="L158" s="68"/>
      <c r="M158" s="68"/>
      <c r="N158" s="67"/>
      <c r="O158" s="68"/>
      <c r="P158" s="68"/>
      <c r="Q158" s="68"/>
      <c r="R158" s="67"/>
      <c r="S158" s="68"/>
      <c r="T158" s="68"/>
      <c r="U158" s="94"/>
      <c r="V158" s="94"/>
      <c r="W158" s="94"/>
      <c r="X158" s="94"/>
      <c r="Y158" s="113"/>
      <c r="Z158" s="113"/>
      <c r="AA158" s="113"/>
      <c r="AB158" s="91"/>
      <c r="AC158" s="168"/>
      <c r="AD158" s="168"/>
      <c r="AE158" s="168" t="s">
        <v>1155</v>
      </c>
      <c r="AF158" s="168" t="s">
        <v>1156</v>
      </c>
      <c r="AG158" s="168" t="s">
        <v>1157</v>
      </c>
      <c r="AH158" s="168" t="s">
        <v>1300</v>
      </c>
      <c r="AI158" s="168" t="s">
        <v>620</v>
      </c>
      <c r="AJ158" s="168" t="s">
        <v>621</v>
      </c>
      <c r="AK158" s="168" t="s">
        <v>622</v>
      </c>
      <c r="AL158" s="168" t="s">
        <v>232</v>
      </c>
      <c r="AM158" s="168" t="s">
        <v>233</v>
      </c>
      <c r="AN158" s="168" t="s">
        <v>234</v>
      </c>
      <c r="AO158" s="168" t="s">
        <v>235</v>
      </c>
      <c r="AP158" s="168" t="s">
        <v>236</v>
      </c>
      <c r="AQ158" s="168" t="s">
        <v>237</v>
      </c>
      <c r="AR158" s="168" t="s">
        <v>238</v>
      </c>
      <c r="AS158" s="168" t="s">
        <v>1104</v>
      </c>
      <c r="AT158" s="168" t="s">
        <v>1105</v>
      </c>
      <c r="AU158" s="168" t="s">
        <v>1106</v>
      </c>
      <c r="AV158" s="168"/>
      <c r="AW158" s="168"/>
      <c r="AX158" s="168"/>
      <c r="AY158" s="168"/>
    </row>
    <row r="159" spans="1:51" s="65" customFormat="1" ht="38.25">
      <c r="A159" s="168"/>
      <c r="B159" s="169"/>
      <c r="C159" s="181" t="s">
        <v>1760</v>
      </c>
      <c r="D159" s="182" t="s">
        <v>803</v>
      </c>
      <c r="E159" s="183" t="s">
        <v>1107</v>
      </c>
      <c r="F159" s="474"/>
      <c r="G159" s="379"/>
      <c r="H159" s="66"/>
      <c r="I159" s="66"/>
      <c r="J159" s="77"/>
      <c r="K159" s="78"/>
      <c r="L159" s="78"/>
      <c r="M159" s="68"/>
      <c r="N159" s="77"/>
      <c r="O159" s="78"/>
      <c r="P159" s="78"/>
      <c r="Q159" s="68"/>
      <c r="R159" s="67"/>
      <c r="S159" s="68"/>
      <c r="T159" s="68"/>
      <c r="U159" s="92"/>
      <c r="V159" s="92"/>
      <c r="W159" s="92"/>
      <c r="X159" s="92"/>
      <c r="Y159" s="132">
        <f>Y160+Y177</f>
        <v>6132.7</v>
      </c>
      <c r="Z159" s="132">
        <f>Z160+Z177</f>
        <v>6462.099999999999</v>
      </c>
      <c r="AA159" s="132">
        <f>AA160+AA177</f>
        <v>6343.9</v>
      </c>
      <c r="AB159" s="184"/>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row>
    <row r="160" spans="1:51" s="163" customFormat="1" ht="63.75">
      <c r="A160" s="176"/>
      <c r="B160" s="185"/>
      <c r="C160" s="186"/>
      <c r="D160" s="187" t="s">
        <v>2222</v>
      </c>
      <c r="E160" s="188" t="s">
        <v>975</v>
      </c>
      <c r="F160" s="475"/>
      <c r="G160" s="165"/>
      <c r="H160" s="157"/>
      <c r="I160" s="157"/>
      <c r="J160" s="166"/>
      <c r="K160" s="167"/>
      <c r="L160" s="167"/>
      <c r="M160" s="159"/>
      <c r="N160" s="166"/>
      <c r="O160" s="167"/>
      <c r="P160" s="189"/>
      <c r="Q160" s="159"/>
      <c r="R160" s="158"/>
      <c r="S160" s="159"/>
      <c r="T160" s="159"/>
      <c r="U160" s="143"/>
      <c r="V160" s="143"/>
      <c r="W160" s="143"/>
      <c r="X160" s="143"/>
      <c r="Y160" s="144">
        <f>Y161+Y165+Y169+Y173+Y175</f>
        <v>5573.798</v>
      </c>
      <c r="Z160" s="144">
        <f>Z161+Z165+Z169+Z173+Z175</f>
        <v>5903.197999999999</v>
      </c>
      <c r="AA160" s="144">
        <f>AA161+AA165+AA169+AA173+AA175</f>
        <v>5789.825</v>
      </c>
      <c r="AB160" s="190"/>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row>
    <row r="161" spans="1:51" s="57" customFormat="1" ht="76.5" customHeight="1">
      <c r="A161" s="1"/>
      <c r="B161" s="9"/>
      <c r="C161" s="869"/>
      <c r="D161" s="799" t="s">
        <v>2217</v>
      </c>
      <c r="E161" s="856" t="s">
        <v>1498</v>
      </c>
      <c r="F161" s="858" t="s">
        <v>2255</v>
      </c>
      <c r="G161" s="837" t="s">
        <v>1636</v>
      </c>
      <c r="H161" s="16"/>
      <c r="I161" s="16"/>
      <c r="J161" s="761" t="s">
        <v>2058</v>
      </c>
      <c r="K161" s="761" t="s">
        <v>2045</v>
      </c>
      <c r="L161" s="761" t="s">
        <v>963</v>
      </c>
      <c r="M161" s="46"/>
      <c r="N161" s="761" t="s">
        <v>2074</v>
      </c>
      <c r="O161" s="761" t="s">
        <v>206</v>
      </c>
      <c r="P161" s="861" t="s">
        <v>207</v>
      </c>
      <c r="Q161" s="20"/>
      <c r="R161" s="392" t="s">
        <v>2126</v>
      </c>
      <c r="S161" s="46" t="s">
        <v>521</v>
      </c>
      <c r="T161" s="46" t="s">
        <v>1389</v>
      </c>
      <c r="U161" s="776" t="s">
        <v>1181</v>
      </c>
      <c r="V161" s="776" t="s">
        <v>2036</v>
      </c>
      <c r="W161" s="776" t="s">
        <v>2218</v>
      </c>
      <c r="X161" s="779">
        <v>100</v>
      </c>
      <c r="Y161" s="802">
        <v>4291.3</v>
      </c>
      <c r="Z161" s="944">
        <v>4598.6</v>
      </c>
      <c r="AA161" s="916">
        <v>4598.6</v>
      </c>
      <c r="AB161" s="915"/>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s="57" customFormat="1" ht="11.25" customHeight="1">
      <c r="A162" s="1"/>
      <c r="B162" s="9"/>
      <c r="C162" s="870"/>
      <c r="D162" s="800"/>
      <c r="E162" s="918"/>
      <c r="F162" s="859"/>
      <c r="G162" s="838"/>
      <c r="H162" s="16"/>
      <c r="I162" s="16"/>
      <c r="J162" s="762"/>
      <c r="K162" s="762"/>
      <c r="L162" s="762"/>
      <c r="M162" s="46"/>
      <c r="N162" s="762"/>
      <c r="O162" s="762"/>
      <c r="P162" s="861"/>
      <c r="Q162" s="20"/>
      <c r="R162" s="758" t="s">
        <v>2504</v>
      </c>
      <c r="S162" s="761" t="s">
        <v>521</v>
      </c>
      <c r="T162" s="761" t="s">
        <v>2235</v>
      </c>
      <c r="U162" s="827"/>
      <c r="V162" s="827"/>
      <c r="W162" s="827"/>
      <c r="X162" s="780"/>
      <c r="Y162" s="803"/>
      <c r="Z162" s="945"/>
      <c r="AA162" s="916"/>
      <c r="AB162" s="915"/>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s="57" customFormat="1" ht="77.25" customHeight="1">
      <c r="A163" s="1"/>
      <c r="B163" s="9"/>
      <c r="C163" s="870"/>
      <c r="D163" s="800"/>
      <c r="E163" s="918"/>
      <c r="F163" s="859"/>
      <c r="G163" s="838"/>
      <c r="H163" s="16"/>
      <c r="I163" s="16"/>
      <c r="J163" s="762"/>
      <c r="K163" s="762"/>
      <c r="L163" s="762"/>
      <c r="M163" s="46"/>
      <c r="N163" s="762"/>
      <c r="O163" s="762"/>
      <c r="P163" s="861"/>
      <c r="Q163" s="20"/>
      <c r="R163" s="760"/>
      <c r="S163" s="763"/>
      <c r="T163" s="763"/>
      <c r="U163" s="827"/>
      <c r="V163" s="827"/>
      <c r="W163" s="827"/>
      <c r="X163" s="780"/>
      <c r="Y163" s="803"/>
      <c r="Z163" s="945"/>
      <c r="AA163" s="916"/>
      <c r="AB163" s="915"/>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s="57" customFormat="1" ht="71.25" customHeight="1">
      <c r="A164" s="1"/>
      <c r="B164" s="9"/>
      <c r="C164" s="871"/>
      <c r="D164" s="801"/>
      <c r="E164" s="857"/>
      <c r="F164" s="860"/>
      <c r="G164" s="839"/>
      <c r="H164" s="16"/>
      <c r="I164" s="16"/>
      <c r="J164" s="763"/>
      <c r="K164" s="763"/>
      <c r="L164" s="763"/>
      <c r="M164" s="46"/>
      <c r="N164" s="763"/>
      <c r="O164" s="763"/>
      <c r="P164" s="861"/>
      <c r="Q164" s="20"/>
      <c r="R164" s="393" t="s">
        <v>2128</v>
      </c>
      <c r="S164" s="338" t="s">
        <v>521</v>
      </c>
      <c r="T164" s="338" t="s">
        <v>1386</v>
      </c>
      <c r="U164" s="828"/>
      <c r="V164" s="828"/>
      <c r="W164" s="828"/>
      <c r="X164" s="781"/>
      <c r="Y164" s="804"/>
      <c r="Z164" s="946"/>
      <c r="AA164" s="916"/>
      <c r="AB164" s="915"/>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s="57" customFormat="1" ht="78.75" customHeight="1">
      <c r="A165" s="1"/>
      <c r="B165" s="9"/>
      <c r="C165" s="868"/>
      <c r="D165" s="799" t="s">
        <v>2219</v>
      </c>
      <c r="E165" s="856" t="s">
        <v>1499</v>
      </c>
      <c r="F165" s="808" t="s">
        <v>2255</v>
      </c>
      <c r="G165" s="837" t="s">
        <v>1636</v>
      </c>
      <c r="H165" s="16"/>
      <c r="I165" s="16"/>
      <c r="J165" s="761" t="s">
        <v>2058</v>
      </c>
      <c r="K165" s="761" t="s">
        <v>2045</v>
      </c>
      <c r="L165" s="761" t="s">
        <v>963</v>
      </c>
      <c r="M165" s="46"/>
      <c r="N165" s="761" t="s">
        <v>2074</v>
      </c>
      <c r="O165" s="761" t="s">
        <v>206</v>
      </c>
      <c r="P165" s="861" t="s">
        <v>207</v>
      </c>
      <c r="Q165" s="317"/>
      <c r="R165" s="746" t="s">
        <v>2129</v>
      </c>
      <c r="S165" s="589" t="s">
        <v>521</v>
      </c>
      <c r="T165" s="338" t="s">
        <v>1389</v>
      </c>
      <c r="U165" s="885" t="s">
        <v>1181</v>
      </c>
      <c r="V165" s="776" t="s">
        <v>2036</v>
      </c>
      <c r="W165" s="776" t="s">
        <v>2218</v>
      </c>
      <c r="X165" s="779">
        <v>200</v>
      </c>
      <c r="Y165" s="802">
        <v>613.8</v>
      </c>
      <c r="Z165" s="802">
        <v>635.9</v>
      </c>
      <c r="AA165" s="802">
        <v>533.9</v>
      </c>
      <c r="AB165" s="779"/>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s="57" customFormat="1" ht="14.25" customHeight="1">
      <c r="A166" s="1"/>
      <c r="B166" s="9"/>
      <c r="C166" s="797"/>
      <c r="D166" s="800"/>
      <c r="E166" s="918"/>
      <c r="F166" s="809"/>
      <c r="G166" s="838"/>
      <c r="H166" s="16"/>
      <c r="I166" s="16"/>
      <c r="J166" s="762"/>
      <c r="K166" s="762"/>
      <c r="L166" s="762"/>
      <c r="M166" s="46"/>
      <c r="N166" s="762"/>
      <c r="O166" s="762"/>
      <c r="P166" s="861"/>
      <c r="Q166" s="317"/>
      <c r="R166" s="755"/>
      <c r="S166" s="757"/>
      <c r="T166" s="391"/>
      <c r="U166" s="886"/>
      <c r="V166" s="827"/>
      <c r="W166" s="827"/>
      <c r="X166" s="780"/>
      <c r="Y166" s="803"/>
      <c r="Z166" s="803"/>
      <c r="AA166" s="803"/>
      <c r="AB166" s="780"/>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s="57" customFormat="1" ht="81" customHeight="1">
      <c r="A167" s="1"/>
      <c r="B167" s="9"/>
      <c r="C167" s="797"/>
      <c r="D167" s="800"/>
      <c r="E167" s="918"/>
      <c r="F167" s="809"/>
      <c r="G167" s="838"/>
      <c r="H167" s="16"/>
      <c r="I167" s="16"/>
      <c r="J167" s="762"/>
      <c r="K167" s="762"/>
      <c r="L167" s="762"/>
      <c r="M167" s="46"/>
      <c r="N167" s="762"/>
      <c r="O167" s="762"/>
      <c r="P167" s="861"/>
      <c r="Q167" s="317"/>
      <c r="R167" s="746" t="s">
        <v>2504</v>
      </c>
      <c r="S167" s="589" t="s">
        <v>521</v>
      </c>
      <c r="T167" s="338" t="s">
        <v>2235</v>
      </c>
      <c r="U167" s="886"/>
      <c r="V167" s="827"/>
      <c r="W167" s="827"/>
      <c r="X167" s="780"/>
      <c r="Y167" s="803"/>
      <c r="Z167" s="803"/>
      <c r="AA167" s="803"/>
      <c r="AB167" s="780"/>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s="57" customFormat="1" ht="13.5" customHeight="1">
      <c r="A168" s="1"/>
      <c r="B168" s="9"/>
      <c r="C168" s="798"/>
      <c r="D168" s="801"/>
      <c r="E168" s="857"/>
      <c r="F168" s="810"/>
      <c r="G168" s="839"/>
      <c r="H168" s="16"/>
      <c r="I168" s="16"/>
      <c r="J168" s="763"/>
      <c r="K168" s="763"/>
      <c r="L168" s="763"/>
      <c r="M168" s="46"/>
      <c r="N168" s="763"/>
      <c r="O168" s="763"/>
      <c r="P168" s="861"/>
      <c r="Q168" s="317"/>
      <c r="R168" s="738"/>
      <c r="S168" s="739"/>
      <c r="T168" s="404"/>
      <c r="U168" s="887"/>
      <c r="V168" s="828"/>
      <c r="W168" s="828"/>
      <c r="X168" s="781"/>
      <c r="Y168" s="804"/>
      <c r="Z168" s="804"/>
      <c r="AA168" s="804"/>
      <c r="AB168" s="78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s="57" customFormat="1" ht="75" customHeight="1">
      <c r="A169" s="1"/>
      <c r="B169" s="9"/>
      <c r="C169" s="869"/>
      <c r="D169" s="799" t="s">
        <v>2220</v>
      </c>
      <c r="E169" s="856" t="s">
        <v>1779</v>
      </c>
      <c r="F169" s="448" t="s">
        <v>2255</v>
      </c>
      <c r="G169" s="837" t="s">
        <v>1636</v>
      </c>
      <c r="H169" s="16"/>
      <c r="I169" s="16"/>
      <c r="J169" s="761" t="s">
        <v>2058</v>
      </c>
      <c r="K169" s="761" t="s">
        <v>2045</v>
      </c>
      <c r="L169" s="761" t="s">
        <v>963</v>
      </c>
      <c r="M169" s="46"/>
      <c r="N169" s="761" t="s">
        <v>2074</v>
      </c>
      <c r="O169" s="761" t="s">
        <v>206</v>
      </c>
      <c r="P169" s="861" t="s">
        <v>207</v>
      </c>
      <c r="Q169" s="317"/>
      <c r="R169" s="746" t="s">
        <v>2129</v>
      </c>
      <c r="S169" s="589" t="s">
        <v>521</v>
      </c>
      <c r="T169" s="338" t="s">
        <v>1389</v>
      </c>
      <c r="U169" s="885" t="s">
        <v>1181</v>
      </c>
      <c r="V169" s="776" t="s">
        <v>2036</v>
      </c>
      <c r="W169" s="776" t="s">
        <v>2218</v>
      </c>
      <c r="X169" s="779">
        <v>800</v>
      </c>
      <c r="Y169" s="802">
        <v>0</v>
      </c>
      <c r="Z169" s="802">
        <v>0</v>
      </c>
      <c r="AA169" s="802">
        <v>0</v>
      </c>
      <c r="AB169" s="779"/>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s="57" customFormat="1" ht="15" customHeight="1">
      <c r="A170" s="1"/>
      <c r="B170" s="9"/>
      <c r="C170" s="870"/>
      <c r="D170" s="800"/>
      <c r="E170" s="918"/>
      <c r="F170" s="450"/>
      <c r="G170" s="838"/>
      <c r="H170" s="16"/>
      <c r="I170" s="16"/>
      <c r="J170" s="762"/>
      <c r="K170" s="762"/>
      <c r="L170" s="762"/>
      <c r="M170" s="46"/>
      <c r="N170" s="762"/>
      <c r="O170" s="762"/>
      <c r="P170" s="861"/>
      <c r="Q170" s="317"/>
      <c r="R170" s="755"/>
      <c r="S170" s="757"/>
      <c r="T170" s="391"/>
      <c r="U170" s="886"/>
      <c r="V170" s="827"/>
      <c r="W170" s="827"/>
      <c r="X170" s="780"/>
      <c r="Y170" s="803"/>
      <c r="Z170" s="803"/>
      <c r="AA170" s="803"/>
      <c r="AB170" s="780"/>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s="57" customFormat="1" ht="9" customHeight="1">
      <c r="A171" s="1"/>
      <c r="B171" s="9"/>
      <c r="C171" s="870"/>
      <c r="D171" s="800"/>
      <c r="E171" s="918"/>
      <c r="F171" s="450"/>
      <c r="G171" s="838"/>
      <c r="H171" s="16"/>
      <c r="I171" s="16"/>
      <c r="J171" s="762"/>
      <c r="K171" s="762"/>
      <c r="L171" s="762"/>
      <c r="M171" s="46"/>
      <c r="N171" s="762"/>
      <c r="O171" s="762"/>
      <c r="P171" s="861"/>
      <c r="Q171" s="317"/>
      <c r="R171" s="755"/>
      <c r="S171" s="757"/>
      <c r="T171" s="391"/>
      <c r="U171" s="886"/>
      <c r="V171" s="827"/>
      <c r="W171" s="827"/>
      <c r="X171" s="780"/>
      <c r="Y171" s="803"/>
      <c r="Z171" s="803"/>
      <c r="AA171" s="803"/>
      <c r="AB171" s="780"/>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s="57" customFormat="1" ht="11.25" customHeight="1">
      <c r="A172" s="1"/>
      <c r="B172" s="9"/>
      <c r="C172" s="871"/>
      <c r="D172" s="801"/>
      <c r="E172" s="857"/>
      <c r="F172" s="449"/>
      <c r="G172" s="839"/>
      <c r="H172" s="16"/>
      <c r="I172" s="16"/>
      <c r="J172" s="763"/>
      <c r="K172" s="763"/>
      <c r="L172" s="763"/>
      <c r="M172" s="46"/>
      <c r="N172" s="763"/>
      <c r="O172" s="763"/>
      <c r="P172" s="861"/>
      <c r="Q172" s="317"/>
      <c r="R172" s="756"/>
      <c r="S172" s="651"/>
      <c r="T172" s="36"/>
      <c r="U172" s="887"/>
      <c r="V172" s="828"/>
      <c r="W172" s="828"/>
      <c r="X172" s="781"/>
      <c r="Y172" s="804"/>
      <c r="Z172" s="804"/>
      <c r="AA172" s="804"/>
      <c r="AB172" s="78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s="57" customFormat="1" ht="98.25" customHeight="1">
      <c r="A173" s="1"/>
      <c r="B173" s="9"/>
      <c r="C173" s="403"/>
      <c r="D173" s="795" t="s">
        <v>2217</v>
      </c>
      <c r="E173" s="829" t="s">
        <v>2227</v>
      </c>
      <c r="F173" s="858" t="s">
        <v>2256</v>
      </c>
      <c r="G173" s="837" t="s">
        <v>1636</v>
      </c>
      <c r="H173" s="16"/>
      <c r="I173" s="16"/>
      <c r="J173" s="394" t="s">
        <v>2067</v>
      </c>
      <c r="K173" s="394" t="s">
        <v>2226</v>
      </c>
      <c r="L173" s="394" t="s">
        <v>963</v>
      </c>
      <c r="M173" s="46"/>
      <c r="N173" s="761" t="s">
        <v>2074</v>
      </c>
      <c r="O173" s="840" t="s">
        <v>206</v>
      </c>
      <c r="P173" s="840" t="s">
        <v>207</v>
      </c>
      <c r="Q173" s="317"/>
      <c r="R173" s="737" t="s">
        <v>2127</v>
      </c>
      <c r="S173" s="390" t="s">
        <v>521</v>
      </c>
      <c r="T173" s="390" t="s">
        <v>1493</v>
      </c>
      <c r="U173" s="894" t="s">
        <v>1181</v>
      </c>
      <c r="V173" s="894" t="s">
        <v>2036</v>
      </c>
      <c r="W173" s="894" t="s">
        <v>2228</v>
      </c>
      <c r="X173" s="779">
        <v>100</v>
      </c>
      <c r="Y173" s="802">
        <v>626.945</v>
      </c>
      <c r="Z173" s="802">
        <v>626.945</v>
      </c>
      <c r="AA173" s="802">
        <v>626.945</v>
      </c>
      <c r="AB173" s="31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s="57" customFormat="1" ht="126.75" customHeight="1">
      <c r="A174" s="1"/>
      <c r="B174" s="9"/>
      <c r="C174" s="403"/>
      <c r="D174" s="952"/>
      <c r="E174" s="831"/>
      <c r="F174" s="860"/>
      <c r="G174" s="839"/>
      <c r="H174" s="16"/>
      <c r="I174" s="16"/>
      <c r="J174" s="340" t="s">
        <v>2223</v>
      </c>
      <c r="K174" s="340" t="s">
        <v>1402</v>
      </c>
      <c r="L174" s="340" t="s">
        <v>2224</v>
      </c>
      <c r="M174" s="46"/>
      <c r="N174" s="763"/>
      <c r="O174" s="841"/>
      <c r="P174" s="841"/>
      <c r="Q174" s="317"/>
      <c r="R174" s="392" t="s">
        <v>2128</v>
      </c>
      <c r="S174" s="46" t="s">
        <v>521</v>
      </c>
      <c r="T174" s="46" t="s">
        <v>1386</v>
      </c>
      <c r="U174" s="828"/>
      <c r="V174" s="828"/>
      <c r="W174" s="828"/>
      <c r="X174" s="781"/>
      <c r="Y174" s="804"/>
      <c r="Z174" s="803"/>
      <c r="AA174" s="804"/>
      <c r="AB174" s="31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s="57" customFormat="1" ht="126.75" customHeight="1">
      <c r="A175" s="1"/>
      <c r="B175" s="9"/>
      <c r="C175" s="868"/>
      <c r="D175" s="795" t="s">
        <v>2219</v>
      </c>
      <c r="E175" s="829" t="s">
        <v>2483</v>
      </c>
      <c r="F175" s="858" t="s">
        <v>2256</v>
      </c>
      <c r="G175" s="837" t="s">
        <v>1636</v>
      </c>
      <c r="H175" s="16"/>
      <c r="I175" s="16"/>
      <c r="J175" s="394" t="s">
        <v>2067</v>
      </c>
      <c r="K175" s="394" t="s">
        <v>2226</v>
      </c>
      <c r="L175" s="394" t="s">
        <v>963</v>
      </c>
      <c r="M175" s="46"/>
      <c r="N175" s="761" t="s">
        <v>2074</v>
      </c>
      <c r="O175" s="840" t="s">
        <v>206</v>
      </c>
      <c r="P175" s="840" t="s">
        <v>207</v>
      </c>
      <c r="Q175" s="317"/>
      <c r="R175" s="392" t="s">
        <v>2127</v>
      </c>
      <c r="S175" s="46" t="s">
        <v>521</v>
      </c>
      <c r="T175" s="46" t="s">
        <v>1493</v>
      </c>
      <c r="U175" s="894" t="s">
        <v>1181</v>
      </c>
      <c r="V175" s="894" t="s">
        <v>2036</v>
      </c>
      <c r="W175" s="894" t="s">
        <v>2228</v>
      </c>
      <c r="X175" s="779">
        <v>200</v>
      </c>
      <c r="Y175" s="802">
        <v>41.753</v>
      </c>
      <c r="Z175" s="802">
        <v>41.753</v>
      </c>
      <c r="AA175" s="802">
        <v>30.38</v>
      </c>
      <c r="AB175" s="90"/>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s="57" customFormat="1" ht="126.75" customHeight="1">
      <c r="A176" s="1"/>
      <c r="B176" s="9"/>
      <c r="C176" s="797"/>
      <c r="D176" s="796"/>
      <c r="E176" s="830"/>
      <c r="F176" s="860"/>
      <c r="G176" s="838"/>
      <c r="H176" s="16"/>
      <c r="I176" s="16"/>
      <c r="J176" s="340" t="s">
        <v>2223</v>
      </c>
      <c r="K176" s="340" t="s">
        <v>1402</v>
      </c>
      <c r="L176" s="340" t="s">
        <v>2224</v>
      </c>
      <c r="M176" s="46"/>
      <c r="N176" s="763"/>
      <c r="O176" s="841"/>
      <c r="P176" s="841"/>
      <c r="Q176" s="317"/>
      <c r="R176" s="392" t="s">
        <v>2549</v>
      </c>
      <c r="S176" s="46" t="s">
        <v>521</v>
      </c>
      <c r="T176" s="46" t="s">
        <v>2235</v>
      </c>
      <c r="U176" s="827"/>
      <c r="V176" s="828"/>
      <c r="W176" s="828"/>
      <c r="X176" s="781"/>
      <c r="Y176" s="804"/>
      <c r="Z176" s="804"/>
      <c r="AA176" s="804"/>
      <c r="AB176" s="90"/>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s="163" customFormat="1" ht="63.75">
      <c r="A177" s="176"/>
      <c r="B177" s="185"/>
      <c r="C177" s="191"/>
      <c r="D177" s="187" t="s">
        <v>1780</v>
      </c>
      <c r="E177" s="188" t="s">
        <v>1497</v>
      </c>
      <c r="F177" s="475"/>
      <c r="G177" s="165"/>
      <c r="H177" s="157"/>
      <c r="I177" s="157"/>
      <c r="J177" s="166"/>
      <c r="K177" s="167"/>
      <c r="L177" s="167"/>
      <c r="M177" s="159"/>
      <c r="N177" s="166"/>
      <c r="O177" s="167"/>
      <c r="P177" s="167"/>
      <c r="Q177" s="159"/>
      <c r="R177" s="207"/>
      <c r="S177" s="159"/>
      <c r="T177" s="208"/>
      <c r="U177" s="143"/>
      <c r="V177" s="143"/>
      <c r="W177" s="143"/>
      <c r="X177" s="143"/>
      <c r="Y177" s="144">
        <f>Y178+Y181</f>
        <v>558.9019999999999</v>
      </c>
      <c r="Z177" s="144">
        <f>Z178+Z181</f>
        <v>558.9019999999999</v>
      </c>
      <c r="AA177" s="144">
        <f>AA178+AA181</f>
        <v>554.0749999999999</v>
      </c>
      <c r="AB177" s="190"/>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row>
    <row r="178" spans="1:51" s="57" customFormat="1" ht="79.5" customHeight="1">
      <c r="A178" s="1"/>
      <c r="B178" s="9"/>
      <c r="C178" s="869"/>
      <c r="D178" s="799" t="s">
        <v>2173</v>
      </c>
      <c r="E178" s="856" t="s">
        <v>1781</v>
      </c>
      <c r="F178" s="808" t="s">
        <v>2256</v>
      </c>
      <c r="G178" s="837" t="s">
        <v>1636</v>
      </c>
      <c r="H178" s="16"/>
      <c r="I178" s="16"/>
      <c r="J178" s="394" t="s">
        <v>2067</v>
      </c>
      <c r="K178" s="394" t="s">
        <v>2226</v>
      </c>
      <c r="L178" s="394" t="s">
        <v>963</v>
      </c>
      <c r="M178" s="46"/>
      <c r="N178" s="394" t="s">
        <v>2074</v>
      </c>
      <c r="O178" s="394" t="s">
        <v>206</v>
      </c>
      <c r="P178" s="394" t="s">
        <v>207</v>
      </c>
      <c r="Q178" s="20"/>
      <c r="R178" s="392" t="s">
        <v>2127</v>
      </c>
      <c r="S178" s="46" t="s">
        <v>521</v>
      </c>
      <c r="T178" s="46" t="s">
        <v>1493</v>
      </c>
      <c r="U178" s="776" t="s">
        <v>1181</v>
      </c>
      <c r="V178" s="776" t="s">
        <v>2036</v>
      </c>
      <c r="W178" s="776" t="s">
        <v>2225</v>
      </c>
      <c r="X178" s="779">
        <v>100</v>
      </c>
      <c r="Y178" s="802">
        <v>541.232</v>
      </c>
      <c r="Z178" s="802">
        <v>541.232</v>
      </c>
      <c r="AA178" s="802">
        <v>541.232</v>
      </c>
      <c r="AB178" s="779"/>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s="57" customFormat="1" ht="24.75" customHeight="1">
      <c r="A179" s="1"/>
      <c r="B179" s="9"/>
      <c r="C179" s="870"/>
      <c r="D179" s="800"/>
      <c r="E179" s="918"/>
      <c r="F179" s="809"/>
      <c r="G179" s="838"/>
      <c r="H179" s="16"/>
      <c r="I179" s="16"/>
      <c r="J179" s="840" t="s">
        <v>2223</v>
      </c>
      <c r="K179" s="840" t="s">
        <v>1402</v>
      </c>
      <c r="L179" s="840" t="s">
        <v>2224</v>
      </c>
      <c r="M179" s="46"/>
      <c r="N179" s="762" t="s">
        <v>2506</v>
      </c>
      <c r="O179" s="603"/>
      <c r="P179" s="603"/>
      <c r="Q179" s="20"/>
      <c r="R179" s="392"/>
      <c r="S179" s="46"/>
      <c r="T179" s="46"/>
      <c r="U179" s="827"/>
      <c r="V179" s="827"/>
      <c r="W179" s="827"/>
      <c r="X179" s="780"/>
      <c r="Y179" s="803"/>
      <c r="Z179" s="803"/>
      <c r="AA179" s="803"/>
      <c r="AB179" s="780"/>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s="57" customFormat="1" ht="65.25" customHeight="1">
      <c r="A180" s="1"/>
      <c r="B180" s="9"/>
      <c r="C180" s="871"/>
      <c r="D180" s="801"/>
      <c r="E180" s="857"/>
      <c r="F180" s="810"/>
      <c r="G180" s="839"/>
      <c r="H180" s="16"/>
      <c r="I180" s="16"/>
      <c r="J180" s="841"/>
      <c r="K180" s="841"/>
      <c r="L180" s="841"/>
      <c r="M180" s="46"/>
      <c r="N180" s="763"/>
      <c r="O180" s="341" t="s">
        <v>2507</v>
      </c>
      <c r="P180" s="341" t="s">
        <v>2508</v>
      </c>
      <c r="Q180" s="20"/>
      <c r="R180" s="392" t="s">
        <v>2128</v>
      </c>
      <c r="S180" s="46" t="s">
        <v>521</v>
      </c>
      <c r="T180" s="46" t="s">
        <v>1386</v>
      </c>
      <c r="U180" s="828"/>
      <c r="V180" s="828"/>
      <c r="W180" s="828"/>
      <c r="X180" s="781"/>
      <c r="Y180" s="804"/>
      <c r="Z180" s="804"/>
      <c r="AA180" s="804"/>
      <c r="AB180" s="78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s="57" customFormat="1" ht="76.5" customHeight="1">
      <c r="A181" s="1"/>
      <c r="B181" s="9"/>
      <c r="C181" s="868"/>
      <c r="D181" s="799" t="s">
        <v>2181</v>
      </c>
      <c r="E181" s="856" t="s">
        <v>65</v>
      </c>
      <c r="F181" s="808" t="s">
        <v>2256</v>
      </c>
      <c r="G181" s="837" t="s">
        <v>1636</v>
      </c>
      <c r="H181" s="16"/>
      <c r="I181" s="16"/>
      <c r="J181" s="340" t="s">
        <v>2058</v>
      </c>
      <c r="K181" s="340" t="s">
        <v>2226</v>
      </c>
      <c r="L181" s="340" t="s">
        <v>963</v>
      </c>
      <c r="M181" s="46"/>
      <c r="N181" s="761" t="s">
        <v>2074</v>
      </c>
      <c r="O181" s="761" t="s">
        <v>206</v>
      </c>
      <c r="P181" s="761" t="s">
        <v>207</v>
      </c>
      <c r="Q181" s="20"/>
      <c r="R181" s="392" t="s">
        <v>2127</v>
      </c>
      <c r="S181" s="46" t="s">
        <v>521</v>
      </c>
      <c r="T181" s="46" t="s">
        <v>1493</v>
      </c>
      <c r="U181" s="776" t="s">
        <v>1181</v>
      </c>
      <c r="V181" s="776" t="s">
        <v>2036</v>
      </c>
      <c r="W181" s="776" t="s">
        <v>2225</v>
      </c>
      <c r="X181" s="779">
        <v>200</v>
      </c>
      <c r="Y181" s="802">
        <v>17.67</v>
      </c>
      <c r="Z181" s="802">
        <v>17.67</v>
      </c>
      <c r="AA181" s="802">
        <v>12.843</v>
      </c>
      <c r="AB181" s="779"/>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s="57" customFormat="1" ht="37.5" customHeight="1">
      <c r="A182" s="1"/>
      <c r="B182" s="9"/>
      <c r="C182" s="797"/>
      <c r="D182" s="800"/>
      <c r="E182" s="918"/>
      <c r="F182" s="809"/>
      <c r="G182" s="838"/>
      <c r="H182" s="16"/>
      <c r="I182" s="16"/>
      <c r="J182" s="761" t="s">
        <v>2223</v>
      </c>
      <c r="K182" s="761" t="s">
        <v>1402</v>
      </c>
      <c r="L182" s="761" t="s">
        <v>2224</v>
      </c>
      <c r="M182" s="46"/>
      <c r="N182" s="762"/>
      <c r="O182" s="762"/>
      <c r="P182" s="762"/>
      <c r="Q182" s="20"/>
      <c r="R182" s="758" t="s">
        <v>2549</v>
      </c>
      <c r="S182" s="761" t="s">
        <v>521</v>
      </c>
      <c r="T182" s="761" t="s">
        <v>2235</v>
      </c>
      <c r="U182" s="827"/>
      <c r="V182" s="827"/>
      <c r="W182" s="827"/>
      <c r="X182" s="780"/>
      <c r="Y182" s="803"/>
      <c r="Z182" s="803"/>
      <c r="AA182" s="803"/>
      <c r="AB182" s="780"/>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s="57" customFormat="1" ht="68.25" customHeight="1">
      <c r="A183" s="1"/>
      <c r="B183" s="9"/>
      <c r="C183" s="798"/>
      <c r="D183" s="801"/>
      <c r="E183" s="857"/>
      <c r="F183" s="810"/>
      <c r="G183" s="839"/>
      <c r="H183" s="16"/>
      <c r="I183" s="16"/>
      <c r="J183" s="763"/>
      <c r="K183" s="763"/>
      <c r="L183" s="763"/>
      <c r="M183" s="46"/>
      <c r="N183" s="763"/>
      <c r="O183" s="763"/>
      <c r="P183" s="763"/>
      <c r="Q183" s="20"/>
      <c r="R183" s="760"/>
      <c r="S183" s="763"/>
      <c r="T183" s="763"/>
      <c r="U183" s="828"/>
      <c r="V183" s="828"/>
      <c r="W183" s="828"/>
      <c r="X183" s="781"/>
      <c r="Y183" s="804"/>
      <c r="Z183" s="804"/>
      <c r="AA183" s="804"/>
      <c r="AB183" s="78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s="65" customFormat="1" ht="46.5" customHeight="1">
      <c r="A184" s="168"/>
      <c r="B184" s="123"/>
      <c r="C184" s="170" t="s">
        <v>1761</v>
      </c>
      <c r="D184" s="171" t="s">
        <v>802</v>
      </c>
      <c r="E184" s="172" t="s">
        <v>525</v>
      </c>
      <c r="F184" s="472"/>
      <c r="G184" s="76"/>
      <c r="H184" s="66"/>
      <c r="I184" s="66"/>
      <c r="J184" s="67"/>
      <c r="K184" s="68"/>
      <c r="L184" s="68"/>
      <c r="M184" s="68"/>
      <c r="N184" s="67"/>
      <c r="O184" s="68"/>
      <c r="P184" s="68"/>
      <c r="Q184" s="68"/>
      <c r="R184" s="67"/>
      <c r="S184" s="68"/>
      <c r="T184" s="68"/>
      <c r="U184" s="94"/>
      <c r="V184" s="94"/>
      <c r="W184" s="94"/>
      <c r="X184" s="94"/>
      <c r="Y184" s="113"/>
      <c r="Z184" s="113"/>
      <c r="AA184" s="113"/>
      <c r="AB184" s="91"/>
      <c r="AC184" s="168"/>
      <c r="AD184" s="168"/>
      <c r="AE184" s="168" t="s">
        <v>1500</v>
      </c>
      <c r="AF184" s="168" t="s">
        <v>1501</v>
      </c>
      <c r="AG184" s="168" t="s">
        <v>1502</v>
      </c>
      <c r="AH184" s="168" t="s">
        <v>1503</v>
      </c>
      <c r="AI184" s="168" t="s">
        <v>1504</v>
      </c>
      <c r="AJ184" s="168" t="s">
        <v>1505</v>
      </c>
      <c r="AK184" s="168" t="s">
        <v>1649</v>
      </c>
      <c r="AL184" s="168" t="s">
        <v>1650</v>
      </c>
      <c r="AM184" s="168" t="s">
        <v>787</v>
      </c>
      <c r="AN184" s="168" t="s">
        <v>788</v>
      </c>
      <c r="AO184" s="168" t="s">
        <v>789</v>
      </c>
      <c r="AP184" s="168" t="s">
        <v>790</v>
      </c>
      <c r="AQ184" s="168" t="s">
        <v>791</v>
      </c>
      <c r="AR184" s="168" t="s">
        <v>1052</v>
      </c>
      <c r="AS184" s="168" t="s">
        <v>1053</v>
      </c>
      <c r="AT184" s="168" t="s">
        <v>1054</v>
      </c>
      <c r="AU184" s="168" t="s">
        <v>1055</v>
      </c>
      <c r="AV184" s="168"/>
      <c r="AW184" s="168"/>
      <c r="AX184" s="168"/>
      <c r="AY184" s="168"/>
    </row>
    <row r="185" spans="1:51" s="65" customFormat="1" ht="46.5" customHeight="1">
      <c r="A185" s="168"/>
      <c r="B185" s="123"/>
      <c r="C185" s="192" t="s">
        <v>1762</v>
      </c>
      <c r="D185" s="171" t="s">
        <v>801</v>
      </c>
      <c r="E185" s="172" t="s">
        <v>1056</v>
      </c>
      <c r="F185" s="472"/>
      <c r="G185" s="76"/>
      <c r="H185" s="66"/>
      <c r="I185" s="66"/>
      <c r="J185" s="67"/>
      <c r="K185" s="68"/>
      <c r="L185" s="68"/>
      <c r="M185" s="68"/>
      <c r="N185" s="67"/>
      <c r="O185" s="68"/>
      <c r="P185" s="68"/>
      <c r="Q185" s="68"/>
      <c r="R185" s="67"/>
      <c r="S185" s="68"/>
      <c r="T185" s="68"/>
      <c r="U185" s="94"/>
      <c r="V185" s="94"/>
      <c r="W185" s="94"/>
      <c r="X185" s="94"/>
      <c r="Y185" s="113">
        <f aca="true" t="shared" si="1" ref="Y185:AA186">Y186</f>
        <v>381.7</v>
      </c>
      <c r="Z185" s="113">
        <f t="shared" si="1"/>
        <v>462</v>
      </c>
      <c r="AA185" s="113">
        <f t="shared" si="1"/>
        <v>392.2</v>
      </c>
      <c r="AB185" s="91"/>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row>
    <row r="186" spans="1:51" s="163" customFormat="1" ht="63.75">
      <c r="A186" s="176"/>
      <c r="B186" s="136"/>
      <c r="C186" s="177"/>
      <c r="D186" s="178" t="s">
        <v>2383</v>
      </c>
      <c r="E186" s="179" t="s">
        <v>1056</v>
      </c>
      <c r="F186" s="473"/>
      <c r="G186" s="156"/>
      <c r="H186" s="157"/>
      <c r="I186" s="157"/>
      <c r="J186" s="158"/>
      <c r="K186" s="159"/>
      <c r="L186" s="159"/>
      <c r="M186" s="159"/>
      <c r="N186" s="158"/>
      <c r="O186" s="159"/>
      <c r="P186" s="159"/>
      <c r="Q186" s="159"/>
      <c r="R186" s="158"/>
      <c r="S186" s="159"/>
      <c r="T186" s="159"/>
      <c r="U186" s="161"/>
      <c r="V186" s="161"/>
      <c r="W186" s="161"/>
      <c r="X186" s="161"/>
      <c r="Y186" s="162">
        <f t="shared" si="1"/>
        <v>381.7</v>
      </c>
      <c r="Z186" s="162">
        <f t="shared" si="1"/>
        <v>462</v>
      </c>
      <c r="AA186" s="162">
        <f t="shared" si="1"/>
        <v>392.2</v>
      </c>
      <c r="AB186" s="180"/>
      <c r="AC186" s="176"/>
      <c r="AD186" s="176"/>
      <c r="AE186" s="176"/>
      <c r="AF186" s="176"/>
      <c r="AG186" s="176"/>
      <c r="AH186" s="176"/>
      <c r="AI186" s="176"/>
      <c r="AJ186" s="176"/>
      <c r="AK186" s="176"/>
      <c r="AL186" s="176"/>
      <c r="AM186" s="176"/>
      <c r="AN186" s="176"/>
      <c r="AO186" s="176"/>
      <c r="AP186" s="176"/>
      <c r="AQ186" s="176"/>
      <c r="AR186" s="176"/>
      <c r="AS186" s="176"/>
      <c r="AT186" s="176"/>
      <c r="AU186" s="176"/>
      <c r="AV186" s="176"/>
      <c r="AW186" s="176"/>
      <c r="AX186" s="176"/>
      <c r="AY186" s="176"/>
    </row>
    <row r="187" spans="1:51" s="57" customFormat="1" ht="90">
      <c r="A187" s="1"/>
      <c r="B187" s="8"/>
      <c r="C187" s="26"/>
      <c r="D187" s="19" t="s">
        <v>2384</v>
      </c>
      <c r="E187" s="61" t="s">
        <v>1782</v>
      </c>
      <c r="F187" s="470" t="s">
        <v>2335</v>
      </c>
      <c r="G187" s="343" t="s">
        <v>1631</v>
      </c>
      <c r="H187" s="16"/>
      <c r="I187" s="16"/>
      <c r="J187" s="46" t="s">
        <v>2067</v>
      </c>
      <c r="K187" s="46" t="s">
        <v>2046</v>
      </c>
      <c r="L187" s="340" t="s">
        <v>963</v>
      </c>
      <c r="M187" s="20"/>
      <c r="N187" s="42"/>
      <c r="O187" s="20"/>
      <c r="P187" s="20"/>
      <c r="Q187" s="20"/>
      <c r="R187" s="46" t="s">
        <v>2589</v>
      </c>
      <c r="S187" s="46" t="s">
        <v>2590</v>
      </c>
      <c r="T187" s="46" t="s">
        <v>2591</v>
      </c>
      <c r="U187" s="365" t="s">
        <v>1181</v>
      </c>
      <c r="V187" s="621">
        <v>13</v>
      </c>
      <c r="W187" s="365" t="s">
        <v>2385</v>
      </c>
      <c r="X187" s="90">
        <v>200</v>
      </c>
      <c r="Y187" s="109">
        <v>381.7</v>
      </c>
      <c r="Z187" s="109">
        <v>462</v>
      </c>
      <c r="AA187" s="109">
        <v>392.2</v>
      </c>
      <c r="AB187" s="84"/>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s="65" customFormat="1" ht="63.75" customHeight="1">
      <c r="A188" s="168"/>
      <c r="B188" s="169"/>
      <c r="C188" s="170" t="s">
        <v>1763</v>
      </c>
      <c r="D188" s="171" t="s">
        <v>2024</v>
      </c>
      <c r="E188" s="172" t="s">
        <v>1907</v>
      </c>
      <c r="F188" s="472"/>
      <c r="G188" s="76"/>
      <c r="H188" s="66"/>
      <c r="I188" s="66"/>
      <c r="J188" s="67"/>
      <c r="K188" s="68"/>
      <c r="L188" s="68"/>
      <c r="M188" s="68"/>
      <c r="N188" s="67"/>
      <c r="O188" s="68"/>
      <c r="P188" s="68"/>
      <c r="Q188" s="68"/>
      <c r="R188" s="67"/>
      <c r="S188" s="68"/>
      <c r="T188" s="68"/>
      <c r="U188" s="94"/>
      <c r="V188" s="94"/>
      <c r="W188" s="94"/>
      <c r="X188" s="94"/>
      <c r="Y188" s="113">
        <f>Y189+Y191</f>
        <v>866.4</v>
      </c>
      <c r="Z188" s="113">
        <f>Z189+Z191</f>
        <v>70.4</v>
      </c>
      <c r="AA188" s="113">
        <f>AA189+AA191</f>
        <v>74.6</v>
      </c>
      <c r="AB188" s="91"/>
      <c r="AC188" s="168"/>
      <c r="AD188" s="168"/>
      <c r="AE188" s="168" t="s">
        <v>1908</v>
      </c>
      <c r="AF188" s="168" t="s">
        <v>1909</v>
      </c>
      <c r="AG188" s="168" t="s">
        <v>1446</v>
      </c>
      <c r="AH188" s="168" t="s">
        <v>1447</v>
      </c>
      <c r="AI188" s="168" t="s">
        <v>1448</v>
      </c>
      <c r="AJ188" s="168" t="s">
        <v>1449</v>
      </c>
      <c r="AK188" s="168" t="s">
        <v>1450</v>
      </c>
      <c r="AL188" s="168" t="s">
        <v>1558</v>
      </c>
      <c r="AM188" s="168" t="s">
        <v>1559</v>
      </c>
      <c r="AN188" s="168" t="s">
        <v>27</v>
      </c>
      <c r="AO188" s="168" t="s">
        <v>33</v>
      </c>
      <c r="AP188" s="168" t="s">
        <v>34</v>
      </c>
      <c r="AQ188" s="168" t="s">
        <v>35</v>
      </c>
      <c r="AR188" s="168" t="s">
        <v>36</v>
      </c>
      <c r="AS188" s="168" t="s">
        <v>1878</v>
      </c>
      <c r="AT188" s="168" t="s">
        <v>1879</v>
      </c>
      <c r="AU188" s="168" t="s">
        <v>1880</v>
      </c>
      <c r="AV188" s="168"/>
      <c r="AW188" s="168"/>
      <c r="AX188" s="168"/>
      <c r="AY188" s="168"/>
    </row>
    <row r="189" spans="1:51" s="163" customFormat="1" ht="102" customHeight="1">
      <c r="A189" s="151"/>
      <c r="B189" s="152"/>
      <c r="C189" s="229"/>
      <c r="D189" s="154" t="s">
        <v>2212</v>
      </c>
      <c r="E189" s="155" t="s">
        <v>826</v>
      </c>
      <c r="F189" s="471"/>
      <c r="G189" s="165"/>
      <c r="H189" s="157"/>
      <c r="I189" s="157"/>
      <c r="J189" s="158"/>
      <c r="K189" s="159"/>
      <c r="L189" s="159"/>
      <c r="M189" s="159"/>
      <c r="N189" s="166"/>
      <c r="O189" s="167"/>
      <c r="P189" s="167"/>
      <c r="Q189" s="159"/>
      <c r="R189" s="166"/>
      <c r="S189" s="167"/>
      <c r="T189" s="167"/>
      <c r="U189" s="143"/>
      <c r="V189" s="143"/>
      <c r="W189" s="143"/>
      <c r="X189" s="143"/>
      <c r="Y189" s="144">
        <f>Y190</f>
        <v>66.4</v>
      </c>
      <c r="Z189" s="144">
        <f>Z190</f>
        <v>70.4</v>
      </c>
      <c r="AA189" s="144">
        <f>AA190</f>
        <v>74.6</v>
      </c>
      <c r="AB189" s="190"/>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51"/>
      <c r="AY189" s="151"/>
    </row>
    <row r="190" spans="1:51" s="57" customFormat="1" ht="114.75">
      <c r="A190" s="1"/>
      <c r="B190" s="9"/>
      <c r="C190" s="64"/>
      <c r="D190" s="19" t="s">
        <v>2213</v>
      </c>
      <c r="E190" s="61" t="s">
        <v>827</v>
      </c>
      <c r="F190" s="448" t="s">
        <v>2411</v>
      </c>
      <c r="G190" s="60" t="s">
        <v>1638</v>
      </c>
      <c r="H190" s="16"/>
      <c r="I190" s="16"/>
      <c r="J190" s="46" t="s">
        <v>2067</v>
      </c>
      <c r="K190" s="46" t="s">
        <v>2047</v>
      </c>
      <c r="L190" s="340" t="s">
        <v>963</v>
      </c>
      <c r="M190" s="20"/>
      <c r="N190" s="53"/>
      <c r="O190" s="52"/>
      <c r="P190" s="52"/>
      <c r="Q190" s="20"/>
      <c r="R190" s="53"/>
      <c r="S190" s="53"/>
      <c r="T190" s="53"/>
      <c r="U190" s="364" t="s">
        <v>2037</v>
      </c>
      <c r="V190" s="364" t="s">
        <v>2028</v>
      </c>
      <c r="W190" s="88">
        <v>3702002</v>
      </c>
      <c r="X190" s="88">
        <v>200</v>
      </c>
      <c r="Y190" s="110">
        <v>66.4</v>
      </c>
      <c r="Z190" s="110">
        <v>70.4</v>
      </c>
      <c r="AA190" s="110">
        <v>74.6</v>
      </c>
      <c r="AB190" s="87"/>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s="537" customFormat="1" ht="114.75" customHeight="1">
      <c r="A191" s="523"/>
      <c r="B191" s="524"/>
      <c r="C191" s="525"/>
      <c r="D191" s="671" t="s">
        <v>2413</v>
      </c>
      <c r="E191" s="659" t="s">
        <v>1981</v>
      </c>
      <c r="F191" s="527"/>
      <c r="G191" s="528"/>
      <c r="H191" s="529"/>
      <c r="I191" s="529"/>
      <c r="J191" s="556"/>
      <c r="K191" s="532"/>
      <c r="L191" s="532"/>
      <c r="M191" s="532"/>
      <c r="N191" s="560"/>
      <c r="O191" s="558"/>
      <c r="P191" s="558"/>
      <c r="Q191" s="532"/>
      <c r="R191" s="560"/>
      <c r="S191" s="558"/>
      <c r="T191" s="558"/>
      <c r="U191" s="534"/>
      <c r="V191" s="534"/>
      <c r="W191" s="534"/>
      <c r="X191" s="534"/>
      <c r="Y191" s="535">
        <f>Y192</f>
        <v>800</v>
      </c>
      <c r="Z191" s="535">
        <f>Z192</f>
        <v>0</v>
      </c>
      <c r="AA191" s="535">
        <f>AA192</f>
        <v>0</v>
      </c>
      <c r="AB191" s="536"/>
      <c r="AC191" s="523"/>
      <c r="AD191" s="523"/>
      <c r="AE191" s="523"/>
      <c r="AF191" s="523"/>
      <c r="AG191" s="523"/>
      <c r="AH191" s="523"/>
      <c r="AI191" s="523"/>
      <c r="AJ191" s="523"/>
      <c r="AK191" s="523"/>
      <c r="AL191" s="523"/>
      <c r="AM191" s="523"/>
      <c r="AN191" s="523"/>
      <c r="AO191" s="523"/>
      <c r="AP191" s="523"/>
      <c r="AQ191" s="523"/>
      <c r="AR191" s="523"/>
      <c r="AS191" s="523"/>
      <c r="AT191" s="523"/>
      <c r="AU191" s="523"/>
      <c r="AV191" s="523"/>
      <c r="AW191" s="523"/>
      <c r="AX191" s="523"/>
      <c r="AY191" s="523"/>
    </row>
    <row r="192" spans="1:51" s="57" customFormat="1" ht="126" customHeight="1">
      <c r="A192" s="1"/>
      <c r="B192" s="9"/>
      <c r="C192" s="868"/>
      <c r="D192" s="799" t="s">
        <v>2412</v>
      </c>
      <c r="E192" s="829" t="s">
        <v>1982</v>
      </c>
      <c r="F192" s="808" t="s">
        <v>2411</v>
      </c>
      <c r="G192" s="814" t="s">
        <v>1631</v>
      </c>
      <c r="H192" s="16"/>
      <c r="I192" s="16"/>
      <c r="J192" s="46" t="s">
        <v>2067</v>
      </c>
      <c r="K192" s="46" t="s">
        <v>2047</v>
      </c>
      <c r="L192" s="340" t="s">
        <v>963</v>
      </c>
      <c r="M192" s="46"/>
      <c r="N192" s="338" t="s">
        <v>1996</v>
      </c>
      <c r="O192" s="338" t="s">
        <v>1402</v>
      </c>
      <c r="P192" s="338" t="s">
        <v>1913</v>
      </c>
      <c r="Q192" s="20"/>
      <c r="R192" s="338"/>
      <c r="S192" s="338"/>
      <c r="T192" s="338"/>
      <c r="U192" s="776" t="s">
        <v>1181</v>
      </c>
      <c r="V192" s="779">
        <v>13</v>
      </c>
      <c r="W192" s="779">
        <v>3832001</v>
      </c>
      <c r="X192" s="779">
        <v>200</v>
      </c>
      <c r="Y192" s="802">
        <v>800</v>
      </c>
      <c r="Z192" s="802">
        <v>0</v>
      </c>
      <c r="AA192" s="802">
        <v>0</v>
      </c>
      <c r="AB192" s="779"/>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s="57" customFormat="1" ht="94.5" customHeight="1">
      <c r="A193" s="1"/>
      <c r="B193" s="9"/>
      <c r="C193" s="798"/>
      <c r="D193" s="801"/>
      <c r="E193" s="831"/>
      <c r="F193" s="810"/>
      <c r="G193" s="816"/>
      <c r="H193" s="16"/>
      <c r="I193" s="16"/>
      <c r="J193" s="46" t="s">
        <v>1983</v>
      </c>
      <c r="K193" s="46" t="s">
        <v>1984</v>
      </c>
      <c r="L193" s="46" t="s">
        <v>1985</v>
      </c>
      <c r="M193" s="20"/>
      <c r="N193" s="53"/>
      <c r="O193" s="52"/>
      <c r="P193" s="52"/>
      <c r="Q193" s="20"/>
      <c r="R193" s="53"/>
      <c r="S193" s="52"/>
      <c r="T193" s="52"/>
      <c r="U193" s="778"/>
      <c r="V193" s="781"/>
      <c r="W193" s="781"/>
      <c r="X193" s="781"/>
      <c r="Y193" s="804"/>
      <c r="Z193" s="804"/>
      <c r="AA193" s="804"/>
      <c r="AB193" s="78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s="65" customFormat="1" ht="178.5">
      <c r="A194" s="168"/>
      <c r="B194" s="169"/>
      <c r="C194" s="193" t="s">
        <v>1764</v>
      </c>
      <c r="D194" s="182" t="s">
        <v>2013</v>
      </c>
      <c r="E194" s="183" t="s">
        <v>1881</v>
      </c>
      <c r="F194" s="474"/>
      <c r="G194" s="379"/>
      <c r="H194" s="66"/>
      <c r="I194" s="66"/>
      <c r="J194" s="67"/>
      <c r="K194" s="68"/>
      <c r="L194" s="68"/>
      <c r="M194" s="68"/>
      <c r="N194" s="77"/>
      <c r="O194" s="78"/>
      <c r="P194" s="78"/>
      <c r="Q194" s="68"/>
      <c r="R194" s="77"/>
      <c r="S194" s="78"/>
      <c r="T194" s="78"/>
      <c r="U194" s="92"/>
      <c r="V194" s="92"/>
      <c r="W194" s="92"/>
      <c r="X194" s="92"/>
      <c r="Y194" s="132">
        <f>Y195+Y200</f>
        <v>13053.3</v>
      </c>
      <c r="Z194" s="132">
        <f>Z195+Z200</f>
        <v>13662.400000000001</v>
      </c>
      <c r="AA194" s="132">
        <f>AA195+AA200</f>
        <v>10565.1</v>
      </c>
      <c r="AB194" s="184"/>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168"/>
      <c r="AX194" s="168"/>
      <c r="AY194" s="168"/>
    </row>
    <row r="195" spans="1:51" s="163" customFormat="1" ht="204">
      <c r="A195" s="176"/>
      <c r="B195" s="185"/>
      <c r="C195" s="191"/>
      <c r="D195" s="187" t="s">
        <v>2014</v>
      </c>
      <c r="E195" s="188" t="s">
        <v>1783</v>
      </c>
      <c r="F195" s="475"/>
      <c r="G195" s="165"/>
      <c r="H195" s="157"/>
      <c r="I195" s="157"/>
      <c r="J195" s="158"/>
      <c r="K195" s="159"/>
      <c r="L195" s="159"/>
      <c r="M195" s="159"/>
      <c r="N195" s="166"/>
      <c r="O195" s="167"/>
      <c r="P195" s="167"/>
      <c r="Q195" s="159"/>
      <c r="R195" s="166"/>
      <c r="S195" s="167"/>
      <c r="T195" s="167"/>
      <c r="U195" s="143"/>
      <c r="V195" s="143"/>
      <c r="W195" s="143"/>
      <c r="X195" s="143"/>
      <c r="Y195" s="144">
        <f>Y196</f>
        <v>8857</v>
      </c>
      <c r="Z195" s="144">
        <f>Z196</f>
        <v>8941.6</v>
      </c>
      <c r="AA195" s="144">
        <f>AA196</f>
        <v>10049</v>
      </c>
      <c r="AB195" s="190"/>
      <c r="AC195" s="176"/>
      <c r="AD195" s="176"/>
      <c r="AE195" s="176"/>
      <c r="AF195" s="176"/>
      <c r="AG195" s="176"/>
      <c r="AH195" s="176"/>
      <c r="AI195" s="176"/>
      <c r="AJ195" s="176"/>
      <c r="AK195" s="176"/>
      <c r="AL195" s="176"/>
      <c r="AM195" s="176"/>
      <c r="AN195" s="176"/>
      <c r="AO195" s="176"/>
      <c r="AP195" s="176"/>
      <c r="AQ195" s="176"/>
      <c r="AR195" s="176"/>
      <c r="AS195" s="176"/>
      <c r="AT195" s="176"/>
      <c r="AU195" s="176"/>
      <c r="AV195" s="176"/>
      <c r="AW195" s="176"/>
      <c r="AX195" s="176"/>
      <c r="AY195" s="176"/>
    </row>
    <row r="196" spans="1:51" s="57" customFormat="1" ht="135" customHeight="1">
      <c r="A196" s="1"/>
      <c r="B196" s="9"/>
      <c r="C196" s="868"/>
      <c r="D196" s="799" t="s">
        <v>2182</v>
      </c>
      <c r="E196" s="829" t="s">
        <v>1784</v>
      </c>
      <c r="F196" s="808" t="s">
        <v>2411</v>
      </c>
      <c r="G196" s="837" t="s">
        <v>1639</v>
      </c>
      <c r="H196" s="16"/>
      <c r="I196" s="16"/>
      <c r="J196" s="340" t="s">
        <v>2067</v>
      </c>
      <c r="K196" s="46" t="s">
        <v>2048</v>
      </c>
      <c r="L196" s="340" t="s">
        <v>963</v>
      </c>
      <c r="M196" s="46"/>
      <c r="N196" s="761" t="s">
        <v>2567</v>
      </c>
      <c r="O196" s="761" t="s">
        <v>1402</v>
      </c>
      <c r="P196" s="1036" t="s">
        <v>1392</v>
      </c>
      <c r="Q196" s="20"/>
      <c r="R196" s="392" t="s">
        <v>2130</v>
      </c>
      <c r="S196" s="340" t="s">
        <v>1402</v>
      </c>
      <c r="T196" s="602" t="s">
        <v>2131</v>
      </c>
      <c r="U196" s="776" t="s">
        <v>2030</v>
      </c>
      <c r="V196" s="776" t="s">
        <v>2032</v>
      </c>
      <c r="W196" s="779">
        <v>3822001</v>
      </c>
      <c r="X196" s="779">
        <v>200</v>
      </c>
      <c r="Y196" s="802">
        <v>8857</v>
      </c>
      <c r="Z196" s="802">
        <v>8941.6</v>
      </c>
      <c r="AA196" s="802">
        <v>10049</v>
      </c>
      <c r="AB196" s="779"/>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s="57" customFormat="1" ht="51" customHeight="1">
      <c r="A197" s="1"/>
      <c r="B197" s="9"/>
      <c r="C197" s="797"/>
      <c r="D197" s="800"/>
      <c r="E197" s="830"/>
      <c r="F197" s="809"/>
      <c r="G197" s="838"/>
      <c r="H197" s="16"/>
      <c r="I197" s="16"/>
      <c r="J197" s="761" t="s">
        <v>2077</v>
      </c>
      <c r="K197" s="761" t="s">
        <v>1288</v>
      </c>
      <c r="L197" s="761" t="s">
        <v>1391</v>
      </c>
      <c r="M197" s="46"/>
      <c r="N197" s="763"/>
      <c r="O197" s="763"/>
      <c r="P197" s="1037"/>
      <c r="Q197" s="20"/>
      <c r="R197" s="392"/>
      <c r="S197" s="340"/>
      <c r="T197" s="602"/>
      <c r="U197" s="827"/>
      <c r="V197" s="827"/>
      <c r="W197" s="780"/>
      <c r="X197" s="780"/>
      <c r="Y197" s="803"/>
      <c r="Z197" s="803"/>
      <c r="AA197" s="803"/>
      <c r="AB197" s="780"/>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s="57" customFormat="1" ht="61.5" customHeight="1">
      <c r="A198" s="1"/>
      <c r="B198" s="9"/>
      <c r="C198" s="798"/>
      <c r="D198" s="801"/>
      <c r="E198" s="539"/>
      <c r="F198" s="450"/>
      <c r="G198" s="540"/>
      <c r="H198" s="16"/>
      <c r="I198" s="16"/>
      <c r="J198" s="763"/>
      <c r="K198" s="763"/>
      <c r="L198" s="763"/>
      <c r="M198" s="20"/>
      <c r="N198" s="504"/>
      <c r="O198" s="404"/>
      <c r="P198" s="669"/>
      <c r="Q198" s="20"/>
      <c r="R198" s="642" t="s">
        <v>1997</v>
      </c>
      <c r="S198" s="391" t="s">
        <v>1402</v>
      </c>
      <c r="T198" s="670" t="s">
        <v>1913</v>
      </c>
      <c r="U198" s="828"/>
      <c r="V198" s="828"/>
      <c r="W198" s="781"/>
      <c r="X198" s="781"/>
      <c r="Y198" s="804"/>
      <c r="Z198" s="804"/>
      <c r="AA198" s="804"/>
      <c r="AB198" s="78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60.75" customHeight="1" hidden="1">
      <c r="A199" s="1"/>
      <c r="B199" s="9"/>
      <c r="C199" s="318"/>
      <c r="D199" s="316"/>
      <c r="E199" s="319"/>
      <c r="F199" s="448"/>
      <c r="G199" s="60"/>
      <c r="H199" s="16"/>
      <c r="I199" s="16"/>
      <c r="J199" s="51" t="s">
        <v>263</v>
      </c>
      <c r="K199" s="20" t="s">
        <v>1287</v>
      </c>
      <c r="L199" s="54" t="s">
        <v>963</v>
      </c>
      <c r="M199" s="20"/>
      <c r="N199" s="320"/>
      <c r="O199" s="321"/>
      <c r="P199" s="322"/>
      <c r="Q199" s="20"/>
      <c r="R199" s="323"/>
      <c r="S199" s="321"/>
      <c r="T199" s="322"/>
      <c r="U199" s="324"/>
      <c r="V199" s="324"/>
      <c r="W199" s="324"/>
      <c r="X199" s="324"/>
      <c r="Y199" s="325"/>
      <c r="Z199" s="325"/>
      <c r="AA199" s="325"/>
      <c r="AB199" s="324"/>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s="163" customFormat="1" ht="215.25" customHeight="1">
      <c r="A200" s="176"/>
      <c r="B200" s="185"/>
      <c r="C200" s="177"/>
      <c r="D200" s="187" t="s">
        <v>2015</v>
      </c>
      <c r="E200" s="188" t="s">
        <v>1986</v>
      </c>
      <c r="F200" s="473"/>
      <c r="G200" s="156"/>
      <c r="H200" s="157"/>
      <c r="I200" s="157"/>
      <c r="J200" s="158"/>
      <c r="K200" s="159"/>
      <c r="L200" s="159"/>
      <c r="M200" s="159"/>
      <c r="N200" s="158"/>
      <c r="O200" s="159"/>
      <c r="P200" s="159"/>
      <c r="Q200" s="159"/>
      <c r="R200" s="158"/>
      <c r="S200" s="159"/>
      <c r="T200" s="159"/>
      <c r="U200" s="161"/>
      <c r="V200" s="161"/>
      <c r="W200" s="161"/>
      <c r="X200" s="161"/>
      <c r="Y200" s="162">
        <f>Y201</f>
        <v>4196.3</v>
      </c>
      <c r="Z200" s="162">
        <f>Z201</f>
        <v>4720.8</v>
      </c>
      <c r="AA200" s="162">
        <f>AA201</f>
        <v>516.1</v>
      </c>
      <c r="AB200" s="180"/>
      <c r="AC200" s="176"/>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6"/>
      <c r="AY200" s="176"/>
    </row>
    <row r="201" spans="1:51" s="57" customFormat="1" ht="146.25" customHeight="1">
      <c r="A201" s="1"/>
      <c r="B201" s="9"/>
      <c r="C201" s="868"/>
      <c r="D201" s="799" t="s">
        <v>2183</v>
      </c>
      <c r="E201" s="829" t="s">
        <v>1987</v>
      </c>
      <c r="F201" s="808" t="s">
        <v>2411</v>
      </c>
      <c r="G201" s="814" t="s">
        <v>1639</v>
      </c>
      <c r="H201" s="58"/>
      <c r="I201" s="58"/>
      <c r="J201" s="340" t="s">
        <v>2067</v>
      </c>
      <c r="K201" s="46" t="s">
        <v>2048</v>
      </c>
      <c r="L201" s="340" t="s">
        <v>963</v>
      </c>
      <c r="M201" s="46"/>
      <c r="N201" s="340" t="s">
        <v>2567</v>
      </c>
      <c r="O201" s="340" t="s">
        <v>1402</v>
      </c>
      <c r="P201" s="602" t="s">
        <v>1392</v>
      </c>
      <c r="Q201" s="36"/>
      <c r="R201" s="392" t="s">
        <v>2132</v>
      </c>
      <c r="S201" s="340" t="s">
        <v>1402</v>
      </c>
      <c r="T201" s="602" t="s">
        <v>2131</v>
      </c>
      <c r="U201" s="776" t="s">
        <v>2030</v>
      </c>
      <c r="V201" s="776" t="s">
        <v>2032</v>
      </c>
      <c r="W201" s="779">
        <v>3822002</v>
      </c>
      <c r="X201" s="779">
        <v>200</v>
      </c>
      <c r="Y201" s="802">
        <v>4196.3</v>
      </c>
      <c r="Z201" s="802">
        <v>4720.8</v>
      </c>
      <c r="AA201" s="802">
        <v>516.1</v>
      </c>
      <c r="AB201" s="779"/>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s="57" customFormat="1" ht="15" customHeight="1">
      <c r="A202" s="1"/>
      <c r="B202" s="9"/>
      <c r="C202" s="797"/>
      <c r="D202" s="800"/>
      <c r="E202" s="830"/>
      <c r="F202" s="809"/>
      <c r="G202" s="815"/>
      <c r="H202" s="58"/>
      <c r="I202" s="58"/>
      <c r="J202" s="340"/>
      <c r="K202" s="46"/>
      <c r="L202" s="340"/>
      <c r="M202" s="46"/>
      <c r="N202" s="340"/>
      <c r="O202" s="340"/>
      <c r="P202" s="602"/>
      <c r="Q202" s="36"/>
      <c r="R202" s="392"/>
      <c r="S202" s="340"/>
      <c r="T202" s="602"/>
      <c r="U202" s="777"/>
      <c r="V202" s="777"/>
      <c r="W202" s="780"/>
      <c r="X202" s="780"/>
      <c r="Y202" s="803"/>
      <c r="Z202" s="803"/>
      <c r="AA202" s="803"/>
      <c r="AB202" s="780"/>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s="57" customFormat="1" ht="105" customHeight="1">
      <c r="A203" s="1"/>
      <c r="B203" s="9"/>
      <c r="C203" s="798"/>
      <c r="D203" s="801"/>
      <c r="E203" s="831"/>
      <c r="F203" s="810"/>
      <c r="G203" s="816"/>
      <c r="H203" s="58"/>
      <c r="I203" s="58"/>
      <c r="J203" s="340" t="s">
        <v>2076</v>
      </c>
      <c r="K203" s="46" t="s">
        <v>1288</v>
      </c>
      <c r="L203" s="46" t="s">
        <v>1391</v>
      </c>
      <c r="M203" s="46"/>
      <c r="N203" s="340"/>
      <c r="O203" s="340"/>
      <c r="P203" s="602"/>
      <c r="Q203" s="36"/>
      <c r="R203" s="395" t="s">
        <v>1997</v>
      </c>
      <c r="S203" s="46" t="s">
        <v>1402</v>
      </c>
      <c r="T203" s="552" t="s">
        <v>1913</v>
      </c>
      <c r="U203" s="828"/>
      <c r="V203" s="828"/>
      <c r="W203" s="781"/>
      <c r="X203" s="781"/>
      <c r="Y203" s="804"/>
      <c r="Z203" s="804"/>
      <c r="AA203" s="804"/>
      <c r="AB203" s="78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s="65" customFormat="1" ht="63.75">
      <c r="A204" s="147"/>
      <c r="B204" s="194"/>
      <c r="C204" s="195" t="s">
        <v>1765</v>
      </c>
      <c r="D204" s="171" t="s">
        <v>1132</v>
      </c>
      <c r="E204" s="172" t="s">
        <v>1492</v>
      </c>
      <c r="F204" s="477"/>
      <c r="G204" s="196"/>
      <c r="H204" s="66"/>
      <c r="I204" s="66"/>
      <c r="J204" s="197"/>
      <c r="K204" s="68"/>
      <c r="L204" s="68"/>
      <c r="M204" s="68"/>
      <c r="N204" s="74"/>
      <c r="O204" s="75"/>
      <c r="P204" s="198"/>
      <c r="Q204" s="68"/>
      <c r="R204" s="199"/>
      <c r="S204" s="75"/>
      <c r="T204" s="200"/>
      <c r="U204" s="201"/>
      <c r="V204" s="201"/>
      <c r="W204" s="201"/>
      <c r="X204" s="201"/>
      <c r="Y204" s="202">
        <f aca="true" t="shared" si="2" ref="Y204:AA205">Y205</f>
        <v>695</v>
      </c>
      <c r="Z204" s="202">
        <f t="shared" si="2"/>
        <v>695</v>
      </c>
      <c r="AA204" s="202">
        <f t="shared" si="2"/>
        <v>695</v>
      </c>
      <c r="AB204" s="93"/>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row>
    <row r="205" spans="1:51" s="163" customFormat="1" ht="89.25">
      <c r="A205" s="151"/>
      <c r="B205" s="203"/>
      <c r="C205" s="204"/>
      <c r="D205" s="178" t="s">
        <v>2396</v>
      </c>
      <c r="E205" s="179" t="s">
        <v>1785</v>
      </c>
      <c r="F205" s="476"/>
      <c r="G205" s="205"/>
      <c r="H205" s="157"/>
      <c r="I205" s="157"/>
      <c r="J205" s="206"/>
      <c r="K205" s="159"/>
      <c r="L205" s="159"/>
      <c r="M205" s="159"/>
      <c r="N205" s="207"/>
      <c r="O205" s="208"/>
      <c r="P205" s="209"/>
      <c r="Q205" s="159"/>
      <c r="R205" s="210"/>
      <c r="S205" s="208"/>
      <c r="T205" s="211"/>
      <c r="U205" s="212"/>
      <c r="V205" s="212"/>
      <c r="W205" s="212"/>
      <c r="X205" s="212"/>
      <c r="Y205" s="213">
        <f t="shared" si="2"/>
        <v>695</v>
      </c>
      <c r="Z205" s="213">
        <f t="shared" si="2"/>
        <v>695</v>
      </c>
      <c r="AA205" s="213">
        <f t="shared" si="2"/>
        <v>695</v>
      </c>
      <c r="AB205" s="214"/>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c r="AY205" s="151"/>
    </row>
    <row r="206" spans="1:51" s="57" customFormat="1" ht="289.5" customHeight="1">
      <c r="A206" s="1"/>
      <c r="B206" s="8"/>
      <c r="C206" s="543"/>
      <c r="D206" s="19" t="s">
        <v>2397</v>
      </c>
      <c r="E206" s="61" t="s">
        <v>1786</v>
      </c>
      <c r="F206" s="449" t="s">
        <v>2335</v>
      </c>
      <c r="G206" s="333" t="s">
        <v>1641</v>
      </c>
      <c r="H206" s="16"/>
      <c r="I206" s="16"/>
      <c r="J206" s="340" t="s">
        <v>2078</v>
      </c>
      <c r="K206" s="46" t="s">
        <v>2049</v>
      </c>
      <c r="L206" s="46" t="s">
        <v>557</v>
      </c>
      <c r="M206" s="46"/>
      <c r="N206" s="390" t="s">
        <v>2634</v>
      </c>
      <c r="O206" s="390" t="s">
        <v>2568</v>
      </c>
      <c r="P206" s="625" t="s">
        <v>2509</v>
      </c>
      <c r="Q206" s="20"/>
      <c r="R206" s="46" t="s">
        <v>2592</v>
      </c>
      <c r="S206" s="46" t="s">
        <v>2593</v>
      </c>
      <c r="T206" s="46" t="s">
        <v>2594</v>
      </c>
      <c r="U206" s="366" t="s">
        <v>2030</v>
      </c>
      <c r="V206" s="366" t="s">
        <v>2033</v>
      </c>
      <c r="W206" s="89">
        <v>3822004</v>
      </c>
      <c r="X206" s="89">
        <v>800</v>
      </c>
      <c r="Y206" s="111">
        <v>695</v>
      </c>
      <c r="Z206" s="111">
        <v>695</v>
      </c>
      <c r="AA206" s="111">
        <v>695</v>
      </c>
      <c r="AB206" s="89"/>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s="65" customFormat="1" ht="63.75">
      <c r="A207" s="168"/>
      <c r="B207" s="169"/>
      <c r="C207" s="170" t="s">
        <v>1572</v>
      </c>
      <c r="D207" s="171" t="s">
        <v>610</v>
      </c>
      <c r="E207" s="172" t="s">
        <v>1076</v>
      </c>
      <c r="F207" s="472"/>
      <c r="G207" s="76"/>
      <c r="H207" s="66"/>
      <c r="I207" s="66"/>
      <c r="J207" s="67"/>
      <c r="K207" s="68"/>
      <c r="L207" s="68"/>
      <c r="M207" s="68"/>
      <c r="N207" s="67"/>
      <c r="O207" s="68"/>
      <c r="P207" s="68"/>
      <c r="Q207" s="68"/>
      <c r="R207" s="67"/>
      <c r="S207" s="68"/>
      <c r="T207" s="68"/>
      <c r="U207" s="94"/>
      <c r="V207" s="94"/>
      <c r="W207" s="94"/>
      <c r="X207" s="94"/>
      <c r="Y207" s="113"/>
      <c r="Z207" s="113"/>
      <c r="AA207" s="113"/>
      <c r="AB207" s="91"/>
      <c r="AC207" s="168"/>
      <c r="AD207" s="168"/>
      <c r="AE207" s="168" t="s">
        <v>1077</v>
      </c>
      <c r="AF207" s="168" t="s">
        <v>1078</v>
      </c>
      <c r="AG207" s="168" t="s">
        <v>448</v>
      </c>
      <c r="AH207" s="168" t="s">
        <v>449</v>
      </c>
      <c r="AI207" s="168" t="s">
        <v>1062</v>
      </c>
      <c r="AJ207" s="168" t="s">
        <v>202</v>
      </c>
      <c r="AK207" s="168" t="s">
        <v>203</v>
      </c>
      <c r="AL207" s="168" t="s">
        <v>1679</v>
      </c>
      <c r="AM207" s="168" t="s">
        <v>1680</v>
      </c>
      <c r="AN207" s="168" t="s">
        <v>1681</v>
      </c>
      <c r="AO207" s="168" t="s">
        <v>1682</v>
      </c>
      <c r="AP207" s="168" t="s">
        <v>1683</v>
      </c>
      <c r="AQ207" s="168" t="s">
        <v>1684</v>
      </c>
      <c r="AR207" s="168" t="s">
        <v>1685</v>
      </c>
      <c r="AS207" s="168" t="s">
        <v>1686</v>
      </c>
      <c r="AT207" s="168" t="s">
        <v>1687</v>
      </c>
      <c r="AU207" s="168" t="s">
        <v>1688</v>
      </c>
      <c r="AV207" s="168"/>
      <c r="AW207" s="168"/>
      <c r="AX207" s="168"/>
      <c r="AY207" s="168"/>
    </row>
    <row r="208" spans="1:51" s="65" customFormat="1" ht="38.25">
      <c r="A208" s="168"/>
      <c r="B208" s="169"/>
      <c r="C208" s="170" t="s">
        <v>1573</v>
      </c>
      <c r="D208" s="171" t="s">
        <v>611</v>
      </c>
      <c r="E208" s="172" t="s">
        <v>1689</v>
      </c>
      <c r="F208" s="472"/>
      <c r="G208" s="76"/>
      <c r="H208" s="66"/>
      <c r="I208" s="66"/>
      <c r="J208" s="67"/>
      <c r="K208" s="68"/>
      <c r="L208" s="215"/>
      <c r="M208" s="68"/>
      <c r="N208" s="67"/>
      <c r="O208" s="68"/>
      <c r="P208" s="68"/>
      <c r="Q208" s="68"/>
      <c r="R208" s="216"/>
      <c r="S208" s="68"/>
      <c r="T208" s="68"/>
      <c r="U208" s="94"/>
      <c r="V208" s="94"/>
      <c r="W208" s="94"/>
      <c r="X208" s="94"/>
      <c r="Y208" s="113"/>
      <c r="Z208" s="113"/>
      <c r="AA208" s="113"/>
      <c r="AB208" s="91"/>
      <c r="AC208" s="168"/>
      <c r="AD208" s="168"/>
      <c r="AE208" s="168" t="s">
        <v>1690</v>
      </c>
      <c r="AF208" s="168" t="s">
        <v>1691</v>
      </c>
      <c r="AG208" s="168" t="s">
        <v>1234</v>
      </c>
      <c r="AH208" s="168" t="s">
        <v>1717</v>
      </c>
      <c r="AI208" s="168" t="s">
        <v>1718</v>
      </c>
      <c r="AJ208" s="168" t="s">
        <v>1719</v>
      </c>
      <c r="AK208" s="168" t="s">
        <v>1720</v>
      </c>
      <c r="AL208" s="168" t="s">
        <v>1721</v>
      </c>
      <c r="AM208" s="168" t="s">
        <v>1722</v>
      </c>
      <c r="AN208" s="168" t="s">
        <v>1723</v>
      </c>
      <c r="AO208" s="168" t="s">
        <v>1724</v>
      </c>
      <c r="AP208" s="168" t="s">
        <v>1725</v>
      </c>
      <c r="AQ208" s="168" t="s">
        <v>1726</v>
      </c>
      <c r="AR208" s="168" t="s">
        <v>1727</v>
      </c>
      <c r="AS208" s="168" t="s">
        <v>144</v>
      </c>
      <c r="AT208" s="168" t="s">
        <v>145</v>
      </c>
      <c r="AU208" s="168" t="s">
        <v>146</v>
      </c>
      <c r="AV208" s="168"/>
      <c r="AW208" s="168"/>
      <c r="AX208" s="168"/>
      <c r="AY208" s="168"/>
    </row>
    <row r="209" spans="1:51" s="65" customFormat="1" ht="15">
      <c r="A209" s="168"/>
      <c r="B209" s="169"/>
      <c r="C209" s="967" t="s">
        <v>1574</v>
      </c>
      <c r="D209" s="970" t="s">
        <v>2023</v>
      </c>
      <c r="E209" s="973" t="s">
        <v>147</v>
      </c>
      <c r="F209" s="474"/>
      <c r="G209" s="853"/>
      <c r="H209" s="66"/>
      <c r="I209" s="66"/>
      <c r="J209" s="764"/>
      <c r="K209" s="864"/>
      <c r="L209" s="864"/>
      <c r="M209" s="68"/>
      <c r="N209" s="764"/>
      <c r="O209" s="864"/>
      <c r="P209" s="864"/>
      <c r="Q209" s="68"/>
      <c r="R209" s="1038"/>
      <c r="S209" s="982"/>
      <c r="T209" s="982"/>
      <c r="U209" s="92"/>
      <c r="V209" s="92"/>
      <c r="W209" s="92"/>
      <c r="X209" s="92"/>
      <c r="Y209" s="933"/>
      <c r="Z209" s="933"/>
      <c r="AA209" s="933"/>
      <c r="AB209" s="941"/>
      <c r="AC209" s="168"/>
      <c r="AD209" s="168"/>
      <c r="AE209" s="168" t="s">
        <v>148</v>
      </c>
      <c r="AF209" s="168" t="s">
        <v>303</v>
      </c>
      <c r="AG209" s="168" t="s">
        <v>778</v>
      </c>
      <c r="AH209" s="168" t="s">
        <v>779</v>
      </c>
      <c r="AI209" s="168" t="s">
        <v>780</v>
      </c>
      <c r="AJ209" s="168" t="s">
        <v>781</v>
      </c>
      <c r="AK209" s="168" t="s">
        <v>1235</v>
      </c>
      <c r="AL209" s="168" t="s">
        <v>1236</v>
      </c>
      <c r="AM209" s="168" t="s">
        <v>1237</v>
      </c>
      <c r="AN209" s="168" t="s">
        <v>413</v>
      </c>
      <c r="AO209" s="168" t="s">
        <v>414</v>
      </c>
      <c r="AP209" s="168" t="s">
        <v>415</v>
      </c>
      <c r="AQ209" s="168" t="s">
        <v>416</v>
      </c>
      <c r="AR209" s="168" t="s">
        <v>1660</v>
      </c>
      <c r="AS209" s="168" t="s">
        <v>1661</v>
      </c>
      <c r="AT209" s="168" t="s">
        <v>829</v>
      </c>
      <c r="AU209" s="168" t="s">
        <v>830</v>
      </c>
      <c r="AV209" s="168"/>
      <c r="AW209" s="168"/>
      <c r="AX209" s="168"/>
      <c r="AY209" s="168"/>
    </row>
    <row r="210" spans="1:51" s="65" customFormat="1" ht="15">
      <c r="A210" s="168"/>
      <c r="B210" s="169"/>
      <c r="C210" s="968"/>
      <c r="D210" s="971"/>
      <c r="E210" s="974"/>
      <c r="F210" s="478"/>
      <c r="G210" s="854"/>
      <c r="H210" s="66"/>
      <c r="I210" s="66"/>
      <c r="J210" s="765"/>
      <c r="K210" s="865"/>
      <c r="L210" s="865"/>
      <c r="M210" s="68"/>
      <c r="N210" s="765"/>
      <c r="O210" s="865"/>
      <c r="P210" s="865"/>
      <c r="Q210" s="68"/>
      <c r="R210" s="1039"/>
      <c r="S210" s="983"/>
      <c r="T210" s="983"/>
      <c r="U210" s="217"/>
      <c r="V210" s="217"/>
      <c r="W210" s="217"/>
      <c r="X210" s="217"/>
      <c r="Y210" s="940"/>
      <c r="Z210" s="940"/>
      <c r="AA210" s="940"/>
      <c r="AB210" s="942"/>
      <c r="AC210" s="168"/>
      <c r="AD210" s="168"/>
      <c r="AE210" s="168"/>
      <c r="AF210" s="168"/>
      <c r="AG210" s="168"/>
      <c r="AH210" s="168"/>
      <c r="AI210" s="168"/>
      <c r="AJ210" s="168"/>
      <c r="AK210" s="168"/>
      <c r="AL210" s="168"/>
      <c r="AM210" s="168"/>
      <c r="AN210" s="168"/>
      <c r="AO210" s="168"/>
      <c r="AP210" s="168"/>
      <c r="AQ210" s="168"/>
      <c r="AR210" s="168"/>
      <c r="AS210" s="168"/>
      <c r="AT210" s="168"/>
      <c r="AU210" s="168"/>
      <c r="AV210" s="168"/>
      <c r="AW210" s="168"/>
      <c r="AX210" s="168"/>
      <c r="AY210" s="168"/>
    </row>
    <row r="211" spans="1:51" s="65" customFormat="1" ht="15">
      <c r="A211" s="168"/>
      <c r="B211" s="169"/>
      <c r="C211" s="969"/>
      <c r="D211" s="972"/>
      <c r="E211" s="975"/>
      <c r="F211" s="477"/>
      <c r="G211" s="855"/>
      <c r="H211" s="66"/>
      <c r="I211" s="66"/>
      <c r="J211" s="766"/>
      <c r="K211" s="866"/>
      <c r="L211" s="866"/>
      <c r="M211" s="68"/>
      <c r="N211" s="766"/>
      <c r="O211" s="866"/>
      <c r="P211" s="866"/>
      <c r="Q211" s="68"/>
      <c r="R211" s="1040"/>
      <c r="S211" s="984"/>
      <c r="T211" s="984"/>
      <c r="U211" s="93"/>
      <c r="V211" s="93"/>
      <c r="W211" s="93"/>
      <c r="X211" s="93"/>
      <c r="Y211" s="934"/>
      <c r="Z211" s="934"/>
      <c r="AA211" s="934"/>
      <c r="AB211" s="943"/>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168"/>
      <c r="AX211" s="168"/>
      <c r="AY211" s="168"/>
    </row>
    <row r="212" spans="1:51" s="65" customFormat="1" ht="48" customHeight="1">
      <c r="A212" s="168"/>
      <c r="B212" s="169"/>
      <c r="C212" s="218" t="s">
        <v>1575</v>
      </c>
      <c r="D212" s="171" t="s">
        <v>992</v>
      </c>
      <c r="E212" s="172" t="s">
        <v>831</v>
      </c>
      <c r="F212" s="477"/>
      <c r="G212" s="196"/>
      <c r="H212" s="66"/>
      <c r="I212" s="66"/>
      <c r="J212" s="72"/>
      <c r="K212" s="73"/>
      <c r="L212" s="73"/>
      <c r="M212" s="68"/>
      <c r="N212" s="72"/>
      <c r="O212" s="73"/>
      <c r="P212" s="73"/>
      <c r="Q212" s="68"/>
      <c r="R212" s="219"/>
      <c r="S212" s="75"/>
      <c r="T212" s="75"/>
      <c r="U212" s="93"/>
      <c r="V212" s="93"/>
      <c r="W212" s="93"/>
      <c r="X212" s="93"/>
      <c r="Y212" s="202">
        <f aca="true" t="shared" si="3" ref="Y212:AA213">Y213</f>
        <v>0</v>
      </c>
      <c r="Z212" s="202">
        <f t="shared" si="3"/>
        <v>0</v>
      </c>
      <c r="AA212" s="202">
        <v>0</v>
      </c>
      <c r="AB212" s="93"/>
      <c r="AC212" s="168"/>
      <c r="AD212" s="168"/>
      <c r="AE212" s="168"/>
      <c r="AF212" s="168"/>
      <c r="AG212" s="168"/>
      <c r="AH212" s="168"/>
      <c r="AI212" s="168"/>
      <c r="AJ212" s="168"/>
      <c r="AK212" s="168"/>
      <c r="AL212" s="168"/>
      <c r="AM212" s="168"/>
      <c r="AN212" s="168"/>
      <c r="AO212" s="168"/>
      <c r="AP212" s="168"/>
      <c r="AQ212" s="168"/>
      <c r="AR212" s="168"/>
      <c r="AS212" s="168"/>
      <c r="AT212" s="168"/>
      <c r="AU212" s="168"/>
      <c r="AV212" s="168"/>
      <c r="AW212" s="168"/>
      <c r="AX212" s="168"/>
      <c r="AY212" s="168"/>
    </row>
    <row r="213" spans="1:51" s="163" customFormat="1" ht="66.75" customHeight="1" hidden="1">
      <c r="A213" s="176"/>
      <c r="B213" s="185"/>
      <c r="C213" s="220"/>
      <c r="D213" s="178" t="s">
        <v>1787</v>
      </c>
      <c r="E213" s="179" t="s">
        <v>1788</v>
      </c>
      <c r="F213" s="476"/>
      <c r="G213" s="205"/>
      <c r="H213" s="157"/>
      <c r="I213" s="157"/>
      <c r="J213" s="221"/>
      <c r="K213" s="222"/>
      <c r="L213" s="222"/>
      <c r="M213" s="159"/>
      <c r="N213" s="221"/>
      <c r="O213" s="222"/>
      <c r="P213" s="222"/>
      <c r="Q213" s="159"/>
      <c r="R213" s="223"/>
      <c r="S213" s="208"/>
      <c r="T213" s="208"/>
      <c r="U213" s="214"/>
      <c r="V213" s="214"/>
      <c r="W213" s="214"/>
      <c r="X213" s="214"/>
      <c r="Y213" s="213">
        <f t="shared" si="3"/>
        <v>0</v>
      </c>
      <c r="Z213" s="213">
        <f t="shared" si="3"/>
        <v>0</v>
      </c>
      <c r="AA213" s="213">
        <f t="shared" si="3"/>
        <v>30</v>
      </c>
      <c r="AB213" s="214"/>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6"/>
      <c r="AY213" s="176"/>
    </row>
    <row r="214" spans="1:51" s="304" customFormat="1" ht="78.75" hidden="1">
      <c r="A214" s="302"/>
      <c r="B214" s="405"/>
      <c r="C214" s="425"/>
      <c r="D214" s="414" t="s">
        <v>2184</v>
      </c>
      <c r="E214" s="415" t="s">
        <v>1789</v>
      </c>
      <c r="F214" s="445"/>
      <c r="G214" s="426" t="s">
        <v>1642</v>
      </c>
      <c r="H214" s="406"/>
      <c r="I214" s="406"/>
      <c r="J214" s="407" t="s">
        <v>2079</v>
      </c>
      <c r="K214" s="407" t="s">
        <v>1796</v>
      </c>
      <c r="L214" s="411" t="s">
        <v>559</v>
      </c>
      <c r="M214" s="407"/>
      <c r="N214" s="407" t="s">
        <v>2080</v>
      </c>
      <c r="O214" s="407" t="s">
        <v>701</v>
      </c>
      <c r="P214" s="407" t="s">
        <v>1980</v>
      </c>
      <c r="Q214" s="334"/>
      <c r="R214" s="423" t="s">
        <v>517</v>
      </c>
      <c r="S214" s="407" t="s">
        <v>1402</v>
      </c>
      <c r="T214" s="424" t="s">
        <v>518</v>
      </c>
      <c r="U214" s="427" t="s">
        <v>2036</v>
      </c>
      <c r="V214" s="427" t="s">
        <v>2029</v>
      </c>
      <c r="W214" s="428">
        <v>4100100</v>
      </c>
      <c r="X214" s="428">
        <v>200</v>
      </c>
      <c r="Y214" s="429">
        <v>0</v>
      </c>
      <c r="Z214" s="429">
        <v>0</v>
      </c>
      <c r="AA214" s="429">
        <v>30</v>
      </c>
      <c r="AB214" s="428"/>
      <c r="AC214" s="302"/>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2"/>
      <c r="AY214" s="302"/>
    </row>
    <row r="215" spans="1:51" s="65" customFormat="1" ht="328.5" customHeight="1">
      <c r="A215" s="147"/>
      <c r="B215" s="148"/>
      <c r="C215" s="224" t="s">
        <v>1576</v>
      </c>
      <c r="D215" s="182" t="s">
        <v>2214</v>
      </c>
      <c r="E215" s="183" t="s">
        <v>421</v>
      </c>
      <c r="F215" s="474"/>
      <c r="G215" s="379"/>
      <c r="H215" s="66"/>
      <c r="I215" s="66"/>
      <c r="J215" s="77"/>
      <c r="K215" s="78"/>
      <c r="L215" s="225"/>
      <c r="M215" s="68"/>
      <c r="N215" s="77"/>
      <c r="O215" s="78"/>
      <c r="P215" s="78"/>
      <c r="Q215" s="68"/>
      <c r="R215" s="226"/>
      <c r="S215" s="78"/>
      <c r="T215" s="227"/>
      <c r="U215" s="228"/>
      <c r="V215" s="228"/>
      <c r="W215" s="228"/>
      <c r="X215" s="92"/>
      <c r="Y215" s="132">
        <f>Y216+Y221+Y228+Y235+Y237+Y239+Y243+Y247++Y249+Y253+Y225</f>
        <v>60285.1</v>
      </c>
      <c r="Z215" s="132">
        <f>Z216+Z221+Z228+Z235+Z237+Z239+Z243+Z247++Z249+Z253+Z225</f>
        <v>54342.1</v>
      </c>
      <c r="AA215" s="132">
        <f>AA216+AA221+AA228+AA235+AA237+AA239+AA243+AA247++AA249+AA253+AA225</f>
        <v>45414.200000000004</v>
      </c>
      <c r="AB215" s="184"/>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row>
    <row r="216" spans="1:51" s="163" customFormat="1" ht="336.75" customHeight="1">
      <c r="A216" s="151"/>
      <c r="B216" s="152"/>
      <c r="C216" s="229"/>
      <c r="D216" s="187" t="s">
        <v>2435</v>
      </c>
      <c r="E216" s="188" t="s">
        <v>1617</v>
      </c>
      <c r="F216" s="475"/>
      <c r="G216" s="165"/>
      <c r="H216" s="157"/>
      <c r="I216" s="157"/>
      <c r="J216" s="166"/>
      <c r="K216" s="167"/>
      <c r="L216" s="189"/>
      <c r="M216" s="159"/>
      <c r="N216" s="166"/>
      <c r="O216" s="167"/>
      <c r="P216" s="167"/>
      <c r="Q216" s="159"/>
      <c r="R216" s="230"/>
      <c r="S216" s="167"/>
      <c r="T216" s="231"/>
      <c r="U216" s="232"/>
      <c r="V216" s="232"/>
      <c r="W216" s="232"/>
      <c r="X216" s="143"/>
      <c r="Y216" s="144">
        <f>Y217+Y219+Y220</f>
        <v>20140.6</v>
      </c>
      <c r="Z216" s="144">
        <f>Z217+Z219+Z220</f>
        <v>14429.300000000001</v>
      </c>
      <c r="AA216" s="144">
        <f>AA217+AA219+AA220</f>
        <v>7477.4</v>
      </c>
      <c r="AB216" s="190"/>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c r="AY216" s="151"/>
    </row>
    <row r="217" spans="1:51" s="57" customFormat="1" ht="349.5" customHeight="1">
      <c r="A217" s="1"/>
      <c r="B217" s="9"/>
      <c r="C217" s="64"/>
      <c r="D217" s="62" t="s">
        <v>2312</v>
      </c>
      <c r="E217" s="63" t="s">
        <v>1619</v>
      </c>
      <c r="F217" s="448" t="s">
        <v>2265</v>
      </c>
      <c r="G217" s="60" t="s">
        <v>1643</v>
      </c>
      <c r="H217" s="16"/>
      <c r="I217" s="16"/>
      <c r="J217" s="340" t="s">
        <v>2058</v>
      </c>
      <c r="K217" s="340" t="s">
        <v>2050</v>
      </c>
      <c r="L217" s="340" t="s">
        <v>963</v>
      </c>
      <c r="M217" s="46"/>
      <c r="N217" s="340" t="s">
        <v>2510</v>
      </c>
      <c r="O217" s="340" t="s">
        <v>701</v>
      </c>
      <c r="P217" s="340" t="s">
        <v>2511</v>
      </c>
      <c r="Q217" s="20"/>
      <c r="R217" s="392" t="s">
        <v>2635</v>
      </c>
      <c r="S217" s="46" t="s">
        <v>2595</v>
      </c>
      <c r="T217" s="46" t="s">
        <v>2596</v>
      </c>
      <c r="U217" s="364" t="s">
        <v>2031</v>
      </c>
      <c r="V217" s="364" t="s">
        <v>1181</v>
      </c>
      <c r="W217" s="88">
        <v>3210011</v>
      </c>
      <c r="X217" s="88">
        <v>200</v>
      </c>
      <c r="Y217" s="110">
        <v>7621.4</v>
      </c>
      <c r="Z217" s="110">
        <v>8635.1</v>
      </c>
      <c r="AA217" s="110">
        <v>7033.2</v>
      </c>
      <c r="AB217" s="87"/>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s="304" customFormat="1" ht="216.75" hidden="1">
      <c r="A218" s="302"/>
      <c r="B218" s="405"/>
      <c r="C218" s="312"/>
      <c r="D218" s="313" t="s">
        <v>1970</v>
      </c>
      <c r="E218" s="314" t="s">
        <v>519</v>
      </c>
      <c r="F218" s="444"/>
      <c r="G218" s="380" t="s">
        <v>1643</v>
      </c>
      <c r="H218" s="406"/>
      <c r="I218" s="406"/>
      <c r="J218" s="306" t="s">
        <v>1967</v>
      </c>
      <c r="K218" s="305" t="s">
        <v>1081</v>
      </c>
      <c r="L218" s="305" t="s">
        <v>963</v>
      </c>
      <c r="M218" s="334"/>
      <c r="N218" s="306" t="s">
        <v>1494</v>
      </c>
      <c r="O218" s="305" t="s">
        <v>932</v>
      </c>
      <c r="P218" s="305" t="s">
        <v>1972</v>
      </c>
      <c r="Q218" s="334"/>
      <c r="R218" s="408" t="s">
        <v>1892</v>
      </c>
      <c r="S218" s="334" t="s">
        <v>521</v>
      </c>
      <c r="T218" s="334" t="s">
        <v>1390</v>
      </c>
      <c r="U218" s="367" t="s">
        <v>138</v>
      </c>
      <c r="V218" s="367" t="s">
        <v>128</v>
      </c>
      <c r="W218" s="308">
        <v>4219901</v>
      </c>
      <c r="X218" s="308">
        <v>200</v>
      </c>
      <c r="Y218" s="307">
        <v>0</v>
      </c>
      <c r="Z218" s="307">
        <v>6890.1</v>
      </c>
      <c r="AA218" s="307">
        <v>6775.1</v>
      </c>
      <c r="AB218" s="422"/>
      <c r="AC218" s="302"/>
      <c r="AD218" s="302"/>
      <c r="AE218" s="302"/>
      <c r="AF218" s="302"/>
      <c r="AG218" s="302"/>
      <c r="AH218" s="302"/>
      <c r="AI218" s="302"/>
      <c r="AJ218" s="302"/>
      <c r="AK218" s="302"/>
      <c r="AL218" s="302"/>
      <c r="AM218" s="302"/>
      <c r="AN218" s="302"/>
      <c r="AO218" s="302"/>
      <c r="AP218" s="302"/>
      <c r="AQ218" s="302"/>
      <c r="AR218" s="302"/>
      <c r="AS218" s="302"/>
      <c r="AT218" s="302"/>
      <c r="AU218" s="302"/>
      <c r="AV218" s="302"/>
      <c r="AW218" s="302"/>
      <c r="AX218" s="302"/>
      <c r="AY218" s="302"/>
    </row>
    <row r="219" spans="1:51" s="57" customFormat="1" ht="245.25" customHeight="1">
      <c r="A219" s="1"/>
      <c r="B219" s="9"/>
      <c r="C219" s="64"/>
      <c r="D219" s="62" t="s">
        <v>2434</v>
      </c>
      <c r="E219" s="63" t="s">
        <v>519</v>
      </c>
      <c r="F219" s="448" t="s">
        <v>2265</v>
      </c>
      <c r="G219" s="60" t="s">
        <v>1643</v>
      </c>
      <c r="H219" s="16"/>
      <c r="I219" s="16"/>
      <c r="J219" s="340" t="s">
        <v>2058</v>
      </c>
      <c r="K219" s="340" t="s">
        <v>2050</v>
      </c>
      <c r="L219" s="340" t="s">
        <v>963</v>
      </c>
      <c r="M219" s="46"/>
      <c r="N219" s="340" t="s">
        <v>2510</v>
      </c>
      <c r="O219" s="340" t="s">
        <v>701</v>
      </c>
      <c r="P219" s="340" t="s">
        <v>2511</v>
      </c>
      <c r="Q219" s="20"/>
      <c r="R219" s="392" t="s">
        <v>2636</v>
      </c>
      <c r="S219" s="46" t="s">
        <v>2597</v>
      </c>
      <c r="T219" s="46" t="s">
        <v>2598</v>
      </c>
      <c r="U219" s="364" t="s">
        <v>2031</v>
      </c>
      <c r="V219" s="364" t="s">
        <v>1181</v>
      </c>
      <c r="W219" s="88">
        <v>3210011</v>
      </c>
      <c r="X219" s="88">
        <v>800</v>
      </c>
      <c r="Y219" s="110">
        <v>444.2</v>
      </c>
      <c r="Z219" s="110">
        <v>444.2</v>
      </c>
      <c r="AA219" s="110">
        <v>444.2</v>
      </c>
      <c r="AB219" s="87"/>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s="57" customFormat="1" ht="316.5" customHeight="1">
      <c r="A220" s="1"/>
      <c r="B220" s="9"/>
      <c r="C220" s="64"/>
      <c r="D220" s="675" t="s">
        <v>2425</v>
      </c>
      <c r="E220" s="63" t="s">
        <v>520</v>
      </c>
      <c r="F220" s="448" t="s">
        <v>2411</v>
      </c>
      <c r="G220" s="60" t="s">
        <v>1643</v>
      </c>
      <c r="H220" s="16"/>
      <c r="I220" s="16"/>
      <c r="J220" s="340" t="s">
        <v>2058</v>
      </c>
      <c r="K220" s="340" t="s">
        <v>2050</v>
      </c>
      <c r="L220" s="340" t="s">
        <v>963</v>
      </c>
      <c r="M220" s="46"/>
      <c r="N220" s="340" t="s">
        <v>2510</v>
      </c>
      <c r="O220" s="340" t="s">
        <v>701</v>
      </c>
      <c r="P220" s="340" t="s">
        <v>2511</v>
      </c>
      <c r="Q220" s="20"/>
      <c r="R220" s="340" t="s">
        <v>2599</v>
      </c>
      <c r="S220" s="340" t="s">
        <v>2600</v>
      </c>
      <c r="T220" s="340" t="s">
        <v>2601</v>
      </c>
      <c r="U220" s="364" t="s">
        <v>2031</v>
      </c>
      <c r="V220" s="364" t="s">
        <v>1181</v>
      </c>
      <c r="W220" s="364" t="s">
        <v>2426</v>
      </c>
      <c r="X220" s="88">
        <v>400</v>
      </c>
      <c r="Y220" s="110">
        <v>12075</v>
      </c>
      <c r="Z220" s="110">
        <v>5350</v>
      </c>
      <c r="AA220" s="110">
        <v>0</v>
      </c>
      <c r="AB220" s="87"/>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s="163" customFormat="1" ht="318" customHeight="1">
      <c r="A221" s="151"/>
      <c r="B221" s="152"/>
      <c r="C221" s="229"/>
      <c r="D221" s="711" t="s">
        <v>2512</v>
      </c>
      <c r="E221" s="188" t="s">
        <v>1618</v>
      </c>
      <c r="F221" s="475"/>
      <c r="G221" s="165"/>
      <c r="H221" s="157"/>
      <c r="I221" s="157"/>
      <c r="J221" s="166"/>
      <c r="K221" s="167"/>
      <c r="L221" s="189"/>
      <c r="M221" s="159"/>
      <c r="N221" s="166"/>
      <c r="O221" s="167"/>
      <c r="P221" s="167"/>
      <c r="Q221" s="159"/>
      <c r="R221" s="230"/>
      <c r="S221" s="167"/>
      <c r="T221" s="231"/>
      <c r="U221" s="232"/>
      <c r="V221" s="232"/>
      <c r="W221" s="232"/>
      <c r="X221" s="143"/>
      <c r="Y221" s="144">
        <f>Y222</f>
        <v>15824.5</v>
      </c>
      <c r="Z221" s="144">
        <f>Z222</f>
        <v>15766.6</v>
      </c>
      <c r="AA221" s="144">
        <f>AA222</f>
        <v>14569</v>
      </c>
      <c r="AB221" s="190"/>
      <c r="AC221" s="151"/>
      <c r="AD221" s="151"/>
      <c r="AE221" s="151"/>
      <c r="AF221" s="151"/>
      <c r="AG221" s="151"/>
      <c r="AH221" s="151"/>
      <c r="AI221" s="151"/>
      <c r="AJ221" s="151"/>
      <c r="AK221" s="151"/>
      <c r="AL221" s="151"/>
      <c r="AM221" s="151"/>
      <c r="AN221" s="151"/>
      <c r="AO221" s="151"/>
      <c r="AP221" s="151"/>
      <c r="AQ221" s="151"/>
      <c r="AR221" s="151"/>
      <c r="AS221" s="151"/>
      <c r="AT221" s="151"/>
      <c r="AU221" s="151"/>
      <c r="AV221" s="151"/>
      <c r="AW221" s="151"/>
      <c r="AX221" s="151"/>
      <c r="AY221" s="151"/>
    </row>
    <row r="222" spans="1:51" s="57" customFormat="1" ht="102" customHeight="1">
      <c r="A222" s="1"/>
      <c r="B222" s="9"/>
      <c r="C222" s="868"/>
      <c r="D222" s="961" t="s">
        <v>2513</v>
      </c>
      <c r="E222" s="829" t="s">
        <v>91</v>
      </c>
      <c r="F222" s="808" t="s">
        <v>2265</v>
      </c>
      <c r="G222" s="837" t="s">
        <v>1644</v>
      </c>
      <c r="H222" s="16"/>
      <c r="I222" s="16"/>
      <c r="J222" s="340" t="s">
        <v>2058</v>
      </c>
      <c r="K222" s="340" t="s">
        <v>2050</v>
      </c>
      <c r="L222" s="340" t="s">
        <v>963</v>
      </c>
      <c r="M222" s="46"/>
      <c r="N222" s="340" t="s">
        <v>2510</v>
      </c>
      <c r="O222" s="340" t="s">
        <v>701</v>
      </c>
      <c r="P222" s="340" t="s">
        <v>2511</v>
      </c>
      <c r="Q222" s="20"/>
      <c r="R222" s="392" t="s">
        <v>2551</v>
      </c>
      <c r="S222" s="46" t="s">
        <v>521</v>
      </c>
      <c r="T222" s="46" t="s">
        <v>1999</v>
      </c>
      <c r="U222" s="776" t="s">
        <v>2031</v>
      </c>
      <c r="V222" s="776" t="s">
        <v>2028</v>
      </c>
      <c r="W222" s="779">
        <v>3220015</v>
      </c>
      <c r="X222" s="779">
        <v>600</v>
      </c>
      <c r="Y222" s="802">
        <v>15824.5</v>
      </c>
      <c r="Z222" s="802">
        <v>15766.6</v>
      </c>
      <c r="AA222" s="802">
        <v>14569</v>
      </c>
      <c r="AB222" s="779"/>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s="57" customFormat="1" ht="102" customHeight="1">
      <c r="A223" s="1"/>
      <c r="B223" s="9"/>
      <c r="C223" s="797"/>
      <c r="D223" s="962"/>
      <c r="E223" s="830"/>
      <c r="F223" s="809"/>
      <c r="G223" s="838"/>
      <c r="H223" s="16"/>
      <c r="I223" s="16"/>
      <c r="J223" s="340"/>
      <c r="K223" s="340"/>
      <c r="L223" s="340"/>
      <c r="M223" s="46"/>
      <c r="N223" s="340"/>
      <c r="O223" s="340"/>
      <c r="P223" s="340"/>
      <c r="Q223" s="20"/>
      <c r="R223" s="392" t="s">
        <v>2291</v>
      </c>
      <c r="S223" s="46" t="s">
        <v>521</v>
      </c>
      <c r="T223" s="46" t="s">
        <v>1493</v>
      </c>
      <c r="U223" s="777"/>
      <c r="V223" s="777"/>
      <c r="W223" s="780"/>
      <c r="X223" s="780"/>
      <c r="Y223" s="803"/>
      <c r="Z223" s="803"/>
      <c r="AA223" s="803"/>
      <c r="AB223" s="780"/>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s="57" customFormat="1" ht="147.75" customHeight="1">
      <c r="A224" s="1"/>
      <c r="B224" s="9"/>
      <c r="C224" s="798"/>
      <c r="D224" s="963"/>
      <c r="E224" s="831"/>
      <c r="F224" s="810"/>
      <c r="G224" s="839"/>
      <c r="H224" s="16"/>
      <c r="I224" s="16"/>
      <c r="J224" s="51"/>
      <c r="K224" s="54"/>
      <c r="L224" s="54"/>
      <c r="M224" s="20"/>
      <c r="N224" s="51"/>
      <c r="O224" s="54"/>
      <c r="P224" s="54"/>
      <c r="Q224" s="20"/>
      <c r="R224" s="392"/>
      <c r="S224" s="46"/>
      <c r="T224" s="46"/>
      <c r="U224" s="828"/>
      <c r="V224" s="828"/>
      <c r="W224" s="781"/>
      <c r="X224" s="781"/>
      <c r="Y224" s="804"/>
      <c r="Z224" s="804"/>
      <c r="AA224" s="804"/>
      <c r="AB224" s="78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s="163" customFormat="1" ht="354" customHeight="1">
      <c r="A225" s="151"/>
      <c r="B225" s="152"/>
      <c r="C225" s="229"/>
      <c r="D225" s="187" t="s">
        <v>2310</v>
      </c>
      <c r="E225" s="188" t="s">
        <v>90</v>
      </c>
      <c r="F225" s="475"/>
      <c r="G225" s="165"/>
      <c r="H225" s="157"/>
      <c r="I225" s="157"/>
      <c r="J225" s="166"/>
      <c r="K225" s="167"/>
      <c r="L225" s="189"/>
      <c r="M225" s="159"/>
      <c r="N225" s="166"/>
      <c r="O225" s="167"/>
      <c r="P225" s="167"/>
      <c r="Q225" s="159"/>
      <c r="R225" s="230"/>
      <c r="S225" s="167"/>
      <c r="T225" s="231"/>
      <c r="U225" s="232"/>
      <c r="V225" s="232"/>
      <c r="W225" s="232"/>
      <c r="X225" s="143"/>
      <c r="Y225" s="144">
        <f>Y226+Y227</f>
        <v>6136.3</v>
      </c>
      <c r="Z225" s="144">
        <f>Z226+Z227</f>
        <v>5962.7</v>
      </c>
      <c r="AA225" s="144">
        <f>AA226+AA227</f>
        <v>5451.9</v>
      </c>
      <c r="AB225" s="190"/>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c r="AY225" s="151"/>
    </row>
    <row r="226" spans="1:51" s="57" customFormat="1" ht="354" customHeight="1">
      <c r="A226" s="1"/>
      <c r="B226" s="9"/>
      <c r="C226" s="64"/>
      <c r="D226" s="518" t="s">
        <v>2476</v>
      </c>
      <c r="E226" s="63" t="s">
        <v>93</v>
      </c>
      <c r="F226" s="448" t="s">
        <v>2265</v>
      </c>
      <c r="G226" s="60" t="s">
        <v>1644</v>
      </c>
      <c r="H226" s="16"/>
      <c r="I226" s="16"/>
      <c r="J226" s="340" t="s">
        <v>2067</v>
      </c>
      <c r="K226" s="340" t="s">
        <v>2050</v>
      </c>
      <c r="L226" s="340" t="s">
        <v>963</v>
      </c>
      <c r="M226" s="46"/>
      <c r="N226" s="340" t="s">
        <v>2510</v>
      </c>
      <c r="O226" s="340" t="s">
        <v>701</v>
      </c>
      <c r="P226" s="340" t="s">
        <v>2511</v>
      </c>
      <c r="Q226" s="20"/>
      <c r="R226" s="395" t="s">
        <v>2602</v>
      </c>
      <c r="S226" s="46" t="s">
        <v>2603</v>
      </c>
      <c r="T226" s="46" t="s">
        <v>2604</v>
      </c>
      <c r="U226" s="364" t="s">
        <v>2031</v>
      </c>
      <c r="V226" s="364" t="s">
        <v>2028</v>
      </c>
      <c r="W226" s="88">
        <v>3220011</v>
      </c>
      <c r="X226" s="88">
        <v>200</v>
      </c>
      <c r="Y226" s="110">
        <v>5579.6</v>
      </c>
      <c r="Z226" s="110">
        <v>5406</v>
      </c>
      <c r="AA226" s="110">
        <v>4895.2</v>
      </c>
      <c r="AB226" s="87"/>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s="57" customFormat="1" ht="366" customHeight="1">
      <c r="A227" s="1"/>
      <c r="B227" s="9"/>
      <c r="C227" s="64"/>
      <c r="D227" s="62" t="s">
        <v>2311</v>
      </c>
      <c r="E227" s="63" t="s">
        <v>94</v>
      </c>
      <c r="F227" s="448" t="s">
        <v>2265</v>
      </c>
      <c r="G227" s="60" t="s">
        <v>1644</v>
      </c>
      <c r="H227" s="16"/>
      <c r="I227" s="16"/>
      <c r="J227" s="340" t="s">
        <v>2058</v>
      </c>
      <c r="K227" s="340" t="s">
        <v>2050</v>
      </c>
      <c r="L227" s="340" t="s">
        <v>963</v>
      </c>
      <c r="M227" s="46"/>
      <c r="N227" s="340" t="s">
        <v>2510</v>
      </c>
      <c r="O227" s="340" t="s">
        <v>701</v>
      </c>
      <c r="P227" s="340" t="s">
        <v>2511</v>
      </c>
      <c r="Q227" s="20"/>
      <c r="R227" s="395" t="s">
        <v>2602</v>
      </c>
      <c r="S227" s="46" t="s">
        <v>2605</v>
      </c>
      <c r="T227" s="46" t="s">
        <v>2606</v>
      </c>
      <c r="U227" s="364" t="s">
        <v>2031</v>
      </c>
      <c r="V227" s="364" t="s">
        <v>2028</v>
      </c>
      <c r="W227" s="88">
        <v>3220011</v>
      </c>
      <c r="X227" s="88">
        <v>800</v>
      </c>
      <c r="Y227" s="110">
        <v>556.7</v>
      </c>
      <c r="Z227" s="110">
        <v>556.7</v>
      </c>
      <c r="AA227" s="110">
        <v>556.7</v>
      </c>
      <c r="AB227" s="87"/>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s="163" customFormat="1" ht="372.75" customHeight="1">
      <c r="A228" s="151"/>
      <c r="B228" s="152"/>
      <c r="C228" s="229"/>
      <c r="D228" s="187" t="s">
        <v>2275</v>
      </c>
      <c r="E228" s="188" t="s">
        <v>92</v>
      </c>
      <c r="F228" s="475"/>
      <c r="G228" s="165"/>
      <c r="H228" s="157"/>
      <c r="I228" s="157"/>
      <c r="J228" s="166"/>
      <c r="K228" s="167"/>
      <c r="L228" s="189"/>
      <c r="M228" s="159"/>
      <c r="N228" s="166"/>
      <c r="O228" s="167"/>
      <c r="P228" s="167"/>
      <c r="Q228" s="159"/>
      <c r="R228" s="230"/>
      <c r="S228" s="167"/>
      <c r="T228" s="231"/>
      <c r="U228" s="232"/>
      <c r="V228" s="232"/>
      <c r="W228" s="232"/>
      <c r="X228" s="232"/>
      <c r="Y228" s="144">
        <f>Y229+Y230+Y231+Y234</f>
        <v>6529.7</v>
      </c>
      <c r="Z228" s="144">
        <f>Z229+Z230+Z231+Z234</f>
        <v>6529.099999999999</v>
      </c>
      <c r="AA228" s="144">
        <f>AA229+AA230+AA231+AA234</f>
        <v>6455.7</v>
      </c>
      <c r="AB228" s="190"/>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c r="AY228" s="151"/>
    </row>
    <row r="229" spans="1:51" s="57" customFormat="1" ht="367.5" customHeight="1">
      <c r="A229" s="1"/>
      <c r="B229" s="9"/>
      <c r="C229" s="64"/>
      <c r="D229" s="402" t="s">
        <v>2276</v>
      </c>
      <c r="E229" s="63" t="s">
        <v>96</v>
      </c>
      <c r="F229" s="448" t="s">
        <v>2254</v>
      </c>
      <c r="G229" s="60" t="s">
        <v>1644</v>
      </c>
      <c r="H229" s="16"/>
      <c r="I229" s="16"/>
      <c r="J229" s="340" t="s">
        <v>2058</v>
      </c>
      <c r="K229" s="340" t="s">
        <v>2050</v>
      </c>
      <c r="L229" s="340" t="s">
        <v>963</v>
      </c>
      <c r="M229" s="46"/>
      <c r="N229" s="708" t="s">
        <v>2510</v>
      </c>
      <c r="O229" s="340" t="s">
        <v>701</v>
      </c>
      <c r="P229" s="340" t="s">
        <v>2511</v>
      </c>
      <c r="Q229" s="20"/>
      <c r="R229" s="708" t="s">
        <v>2607</v>
      </c>
      <c r="S229" s="340" t="s">
        <v>2608</v>
      </c>
      <c r="T229" s="340" t="s">
        <v>2609</v>
      </c>
      <c r="U229" s="364" t="s">
        <v>2031</v>
      </c>
      <c r="V229" s="364" t="s">
        <v>2028</v>
      </c>
      <c r="W229" s="88">
        <v>3520008</v>
      </c>
      <c r="X229" s="88">
        <v>100</v>
      </c>
      <c r="Y229" s="110">
        <v>2056.1</v>
      </c>
      <c r="Z229" s="110">
        <v>2056.1</v>
      </c>
      <c r="AA229" s="110">
        <v>2056.1</v>
      </c>
      <c r="AB229" s="87"/>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s="57" customFormat="1" ht="361.5" customHeight="1">
      <c r="A230" s="1"/>
      <c r="B230" s="9"/>
      <c r="C230" s="64"/>
      <c r="D230" s="62" t="s">
        <v>2277</v>
      </c>
      <c r="E230" s="63" t="s">
        <v>97</v>
      </c>
      <c r="F230" s="448" t="s">
        <v>2254</v>
      </c>
      <c r="G230" s="60" t="s">
        <v>1644</v>
      </c>
      <c r="H230" s="16"/>
      <c r="I230" s="16"/>
      <c r="J230" s="340" t="s">
        <v>2058</v>
      </c>
      <c r="K230" s="340" t="s">
        <v>2050</v>
      </c>
      <c r="L230" s="340" t="s">
        <v>963</v>
      </c>
      <c r="M230" s="46"/>
      <c r="N230" s="340" t="s">
        <v>2510</v>
      </c>
      <c r="O230" s="340" t="s">
        <v>701</v>
      </c>
      <c r="P230" s="340" t="s">
        <v>2511</v>
      </c>
      <c r="Q230" s="20"/>
      <c r="R230" s="717" t="s">
        <v>2637</v>
      </c>
      <c r="S230" s="340" t="s">
        <v>2610</v>
      </c>
      <c r="T230" s="340" t="s">
        <v>2611</v>
      </c>
      <c r="U230" s="364" t="s">
        <v>2031</v>
      </c>
      <c r="V230" s="364" t="s">
        <v>2028</v>
      </c>
      <c r="W230" s="88">
        <v>3520008</v>
      </c>
      <c r="X230" s="88">
        <v>200</v>
      </c>
      <c r="Y230" s="110">
        <v>269.8</v>
      </c>
      <c r="Z230" s="110">
        <v>269.9</v>
      </c>
      <c r="AA230" s="110">
        <v>237.1</v>
      </c>
      <c r="AB230" s="87"/>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s="57" customFormat="1" ht="115.5" customHeight="1">
      <c r="A231" s="1"/>
      <c r="B231" s="9"/>
      <c r="C231" s="868"/>
      <c r="D231" s="961" t="s">
        <v>2436</v>
      </c>
      <c r="E231" s="829" t="s">
        <v>98</v>
      </c>
      <c r="F231" s="808" t="s">
        <v>2265</v>
      </c>
      <c r="G231" s="837" t="s">
        <v>1644</v>
      </c>
      <c r="H231" s="16"/>
      <c r="I231" s="16"/>
      <c r="J231" s="340" t="s">
        <v>2058</v>
      </c>
      <c r="K231" s="340" t="s">
        <v>2050</v>
      </c>
      <c r="L231" s="340" t="s">
        <v>963</v>
      </c>
      <c r="M231" s="46"/>
      <c r="N231" s="340" t="s">
        <v>2510</v>
      </c>
      <c r="O231" s="340" t="s">
        <v>701</v>
      </c>
      <c r="P231" s="340" t="s">
        <v>2511</v>
      </c>
      <c r="Q231" s="20"/>
      <c r="R231" s="717" t="s">
        <v>2551</v>
      </c>
      <c r="S231" s="46" t="s">
        <v>521</v>
      </c>
      <c r="T231" s="46" t="s">
        <v>1999</v>
      </c>
      <c r="U231" s="776" t="s">
        <v>2031</v>
      </c>
      <c r="V231" s="776" t="s">
        <v>2028</v>
      </c>
      <c r="W231" s="779">
        <v>3230010</v>
      </c>
      <c r="X231" s="779">
        <v>600</v>
      </c>
      <c r="Y231" s="802">
        <v>4197.1</v>
      </c>
      <c r="Z231" s="802">
        <v>4196.4</v>
      </c>
      <c r="AA231" s="802">
        <v>4155.8</v>
      </c>
      <c r="AB231" s="779"/>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s="57" customFormat="1" ht="105" customHeight="1">
      <c r="A232" s="1"/>
      <c r="B232" s="9"/>
      <c r="C232" s="797"/>
      <c r="D232" s="962"/>
      <c r="E232" s="830"/>
      <c r="F232" s="809"/>
      <c r="G232" s="838"/>
      <c r="H232" s="16"/>
      <c r="I232" s="16"/>
      <c r="J232" s="340"/>
      <c r="K232" s="340"/>
      <c r="L232" s="340"/>
      <c r="M232" s="46"/>
      <c r="N232" s="340"/>
      <c r="O232" s="340"/>
      <c r="P232" s="340"/>
      <c r="Q232" s="20"/>
      <c r="R232" s="392" t="s">
        <v>1998</v>
      </c>
      <c r="S232" s="46" t="s">
        <v>521</v>
      </c>
      <c r="T232" s="46" t="s">
        <v>1493</v>
      </c>
      <c r="U232" s="777"/>
      <c r="V232" s="777"/>
      <c r="W232" s="780"/>
      <c r="X232" s="780"/>
      <c r="Y232" s="803"/>
      <c r="Z232" s="803"/>
      <c r="AA232" s="803"/>
      <c r="AB232" s="780"/>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s="57" customFormat="1" ht="119.25" customHeight="1">
      <c r="A233" s="1"/>
      <c r="B233" s="9"/>
      <c r="C233" s="798"/>
      <c r="D233" s="963"/>
      <c r="E233" s="831"/>
      <c r="F233" s="810"/>
      <c r="G233" s="839"/>
      <c r="H233" s="16"/>
      <c r="I233" s="16"/>
      <c r="J233" s="51"/>
      <c r="K233" s="54"/>
      <c r="L233" s="54"/>
      <c r="M233" s="20"/>
      <c r="N233" s="51"/>
      <c r="O233" s="54"/>
      <c r="P233" s="54"/>
      <c r="Q233" s="20"/>
      <c r="R233" s="392"/>
      <c r="S233" s="46"/>
      <c r="T233" s="46"/>
      <c r="U233" s="828"/>
      <c r="V233" s="828"/>
      <c r="W233" s="781"/>
      <c r="X233" s="781"/>
      <c r="Y233" s="804"/>
      <c r="Z233" s="804"/>
      <c r="AA233" s="804"/>
      <c r="AB233" s="78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s="57" customFormat="1" ht="348" customHeight="1">
      <c r="A234" s="1"/>
      <c r="B234" s="9"/>
      <c r="C234" s="64"/>
      <c r="D234" s="62" t="s">
        <v>2278</v>
      </c>
      <c r="E234" s="63" t="s">
        <v>2484</v>
      </c>
      <c r="F234" s="448" t="s">
        <v>2254</v>
      </c>
      <c r="G234" s="60" t="s">
        <v>1644</v>
      </c>
      <c r="H234" s="16"/>
      <c r="I234" s="16"/>
      <c r="J234" s="340" t="s">
        <v>2058</v>
      </c>
      <c r="K234" s="340" t="s">
        <v>2050</v>
      </c>
      <c r="L234" s="340" t="s">
        <v>963</v>
      </c>
      <c r="M234" s="46"/>
      <c r="N234" s="340" t="s">
        <v>2510</v>
      </c>
      <c r="O234" s="340" t="s">
        <v>701</v>
      </c>
      <c r="P234" s="340" t="s">
        <v>2511</v>
      </c>
      <c r="Q234" s="20"/>
      <c r="R234" s="710" t="s">
        <v>2638</v>
      </c>
      <c r="S234" s="51" t="s">
        <v>2612</v>
      </c>
      <c r="T234" s="42" t="s">
        <v>2606</v>
      </c>
      <c r="U234" s="364" t="s">
        <v>2031</v>
      </c>
      <c r="V234" s="364" t="s">
        <v>2028</v>
      </c>
      <c r="W234" s="88">
        <v>3520008</v>
      </c>
      <c r="X234" s="88">
        <v>800</v>
      </c>
      <c r="Y234" s="110">
        <v>6.7</v>
      </c>
      <c r="Z234" s="110">
        <v>6.7</v>
      </c>
      <c r="AA234" s="110">
        <v>6.7</v>
      </c>
      <c r="AB234" s="87"/>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s="163" customFormat="1" ht="354" customHeight="1">
      <c r="A235" s="151"/>
      <c r="B235" s="152"/>
      <c r="C235" s="229"/>
      <c r="D235" s="187" t="s">
        <v>2433</v>
      </c>
      <c r="E235" s="188" t="s">
        <v>95</v>
      </c>
      <c r="F235" s="475"/>
      <c r="G235" s="165"/>
      <c r="H235" s="157"/>
      <c r="I235" s="157"/>
      <c r="J235" s="166"/>
      <c r="K235" s="167"/>
      <c r="L235" s="189"/>
      <c r="M235" s="159"/>
      <c r="N235" s="166"/>
      <c r="O235" s="167"/>
      <c r="P235" s="167"/>
      <c r="Q235" s="159"/>
      <c r="R235" s="230"/>
      <c r="S235" s="167"/>
      <c r="T235" s="231"/>
      <c r="U235" s="232"/>
      <c r="V235" s="232"/>
      <c r="W235" s="232"/>
      <c r="X235" s="232"/>
      <c r="Y235" s="144">
        <f>Y236</f>
        <v>4844.9</v>
      </c>
      <c r="Z235" s="144">
        <f>Z236</f>
        <v>4845.3</v>
      </c>
      <c r="AA235" s="144">
        <f>AA236</f>
        <v>4870.9</v>
      </c>
      <c r="AB235" s="190"/>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c r="AY235" s="151"/>
    </row>
    <row r="236" spans="1:51" s="57" customFormat="1" ht="405" customHeight="1">
      <c r="A236" s="1"/>
      <c r="B236" s="9"/>
      <c r="C236" s="64"/>
      <c r="D236" s="62" t="s">
        <v>2432</v>
      </c>
      <c r="E236" s="63" t="s">
        <v>100</v>
      </c>
      <c r="F236" s="448" t="s">
        <v>2254</v>
      </c>
      <c r="G236" s="60" t="s">
        <v>1644</v>
      </c>
      <c r="H236" s="16"/>
      <c r="I236" s="16"/>
      <c r="J236" s="340" t="s">
        <v>2058</v>
      </c>
      <c r="K236" s="340" t="s">
        <v>2050</v>
      </c>
      <c r="L236" s="340" t="s">
        <v>963</v>
      </c>
      <c r="M236" s="46"/>
      <c r="N236" s="340" t="s">
        <v>2510</v>
      </c>
      <c r="O236" s="340" t="s">
        <v>701</v>
      </c>
      <c r="P236" s="340" t="s">
        <v>2511</v>
      </c>
      <c r="Q236" s="20"/>
      <c r="R236" s="708" t="s">
        <v>2615</v>
      </c>
      <c r="S236" s="340" t="s">
        <v>2614</v>
      </c>
      <c r="T236" s="340" t="s">
        <v>2613</v>
      </c>
      <c r="U236" s="364" t="s">
        <v>2031</v>
      </c>
      <c r="V236" s="364" t="s">
        <v>2028</v>
      </c>
      <c r="W236" s="88">
        <v>3510010</v>
      </c>
      <c r="X236" s="88">
        <v>600</v>
      </c>
      <c r="Y236" s="110">
        <v>4844.9</v>
      </c>
      <c r="Z236" s="110">
        <v>4845.3</v>
      </c>
      <c r="AA236" s="110">
        <v>4870.9</v>
      </c>
      <c r="AB236" s="87"/>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s="537" customFormat="1" ht="358.5" customHeight="1">
      <c r="A237" s="523"/>
      <c r="B237" s="524"/>
      <c r="C237" s="525"/>
      <c r="D237" s="522" t="s">
        <v>2298</v>
      </c>
      <c r="E237" s="188" t="s">
        <v>99</v>
      </c>
      <c r="F237" s="527"/>
      <c r="G237" s="528"/>
      <c r="H237" s="529"/>
      <c r="I237" s="529"/>
      <c r="J237" s="530"/>
      <c r="K237" s="530"/>
      <c r="L237" s="530"/>
      <c r="M237" s="531"/>
      <c r="N237" s="530"/>
      <c r="O237" s="530"/>
      <c r="P237" s="530"/>
      <c r="Q237" s="532"/>
      <c r="R237" s="530"/>
      <c r="S237" s="530"/>
      <c r="T237" s="530"/>
      <c r="U237" s="533"/>
      <c r="V237" s="533"/>
      <c r="W237" s="534"/>
      <c r="X237" s="534"/>
      <c r="Y237" s="535">
        <f>Y238</f>
        <v>163</v>
      </c>
      <c r="Z237" s="535">
        <f>Z238</f>
        <v>163</v>
      </c>
      <c r="AA237" s="535">
        <f>AA238</f>
        <v>163</v>
      </c>
      <c r="AB237" s="536"/>
      <c r="AC237" s="523"/>
      <c r="AD237" s="523"/>
      <c r="AE237" s="523"/>
      <c r="AF237" s="523"/>
      <c r="AG237" s="523"/>
      <c r="AH237" s="523"/>
      <c r="AI237" s="523"/>
      <c r="AJ237" s="523"/>
      <c r="AK237" s="523"/>
      <c r="AL237" s="523"/>
      <c r="AM237" s="523"/>
      <c r="AN237" s="523"/>
      <c r="AO237" s="523"/>
      <c r="AP237" s="523"/>
      <c r="AQ237" s="523"/>
      <c r="AR237" s="523"/>
      <c r="AS237" s="523"/>
      <c r="AT237" s="523"/>
      <c r="AU237" s="523"/>
      <c r="AV237" s="523"/>
      <c r="AW237" s="523"/>
      <c r="AX237" s="523"/>
      <c r="AY237" s="523"/>
    </row>
    <row r="238" spans="1:51" s="57" customFormat="1" ht="393" customHeight="1">
      <c r="A238" s="1"/>
      <c r="B238" s="9"/>
      <c r="C238" s="64"/>
      <c r="D238" s="62" t="s">
        <v>2297</v>
      </c>
      <c r="E238" s="63" t="s">
        <v>1621</v>
      </c>
      <c r="F238" s="448" t="s">
        <v>2265</v>
      </c>
      <c r="G238" s="496" t="s">
        <v>1644</v>
      </c>
      <c r="H238" s="16"/>
      <c r="I238" s="16"/>
      <c r="J238" s="340" t="s">
        <v>2058</v>
      </c>
      <c r="K238" s="340" t="s">
        <v>2050</v>
      </c>
      <c r="L238" s="340" t="s">
        <v>963</v>
      </c>
      <c r="M238" s="46"/>
      <c r="N238" s="340" t="s">
        <v>2510</v>
      </c>
      <c r="O238" s="340" t="s">
        <v>701</v>
      </c>
      <c r="P238" s="340" t="s">
        <v>2511</v>
      </c>
      <c r="Q238" s="20"/>
      <c r="R238" s="394" t="s">
        <v>2632</v>
      </c>
      <c r="S238" s="394" t="s">
        <v>1402</v>
      </c>
      <c r="T238" s="394" t="s">
        <v>2633</v>
      </c>
      <c r="U238" s="364" t="s">
        <v>2031</v>
      </c>
      <c r="V238" s="364" t="s">
        <v>2028</v>
      </c>
      <c r="W238" s="88">
        <v>3232002</v>
      </c>
      <c r="X238" s="88">
        <v>600</v>
      </c>
      <c r="Y238" s="110">
        <v>163</v>
      </c>
      <c r="Z238" s="110">
        <v>163</v>
      </c>
      <c r="AA238" s="110">
        <v>163</v>
      </c>
      <c r="AB238" s="87"/>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s="163" customFormat="1" ht="344.25">
      <c r="A239" s="151"/>
      <c r="B239" s="152"/>
      <c r="C239" s="229"/>
      <c r="D239" s="187" t="s">
        <v>2306</v>
      </c>
      <c r="E239" s="188" t="s">
        <v>101</v>
      </c>
      <c r="F239" s="475"/>
      <c r="G239" s="165"/>
      <c r="H239" s="157"/>
      <c r="I239" s="157"/>
      <c r="J239" s="166"/>
      <c r="K239" s="167"/>
      <c r="L239" s="189"/>
      <c r="M239" s="159"/>
      <c r="N239" s="166"/>
      <c r="O239" s="167"/>
      <c r="P239" s="167"/>
      <c r="Q239" s="159"/>
      <c r="R239" s="230"/>
      <c r="S239" s="167"/>
      <c r="T239" s="231"/>
      <c r="U239" s="232"/>
      <c r="V239" s="232"/>
      <c r="W239" s="232"/>
      <c r="X239" s="232"/>
      <c r="Y239" s="144">
        <f>Y240+Y241+Y242</f>
        <v>1008.6</v>
      </c>
      <c r="Z239" s="144">
        <f>Z240+Z241+Z242</f>
        <v>1008.6</v>
      </c>
      <c r="AA239" s="144">
        <f>AA240+AA241+AA242</f>
        <v>988.8000000000001</v>
      </c>
      <c r="AB239" s="190"/>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row>
    <row r="240" spans="1:51" s="57" customFormat="1" ht="382.5">
      <c r="A240" s="1"/>
      <c r="B240" s="9"/>
      <c r="C240" s="64"/>
      <c r="D240" s="62" t="s">
        <v>2307</v>
      </c>
      <c r="E240" s="63" t="s">
        <v>1622</v>
      </c>
      <c r="F240" s="448" t="s">
        <v>2265</v>
      </c>
      <c r="G240" s="60" t="s">
        <v>1628</v>
      </c>
      <c r="H240" s="16"/>
      <c r="I240" s="16"/>
      <c r="J240" s="340" t="s">
        <v>2058</v>
      </c>
      <c r="K240" s="340" t="s">
        <v>2050</v>
      </c>
      <c r="L240" s="340" t="s">
        <v>963</v>
      </c>
      <c r="M240" s="46"/>
      <c r="N240" s="340" t="s">
        <v>2510</v>
      </c>
      <c r="O240" s="340" t="s">
        <v>701</v>
      </c>
      <c r="P240" s="340" t="s">
        <v>2511</v>
      </c>
      <c r="Q240" s="20"/>
      <c r="R240" s="709" t="s">
        <v>2616</v>
      </c>
      <c r="S240" s="340" t="s">
        <v>2617</v>
      </c>
      <c r="T240" s="340" t="s">
        <v>2618</v>
      </c>
      <c r="U240" s="364" t="s">
        <v>2031</v>
      </c>
      <c r="V240" s="364" t="s">
        <v>2032</v>
      </c>
      <c r="W240" s="88">
        <v>3260016</v>
      </c>
      <c r="X240" s="88">
        <v>100</v>
      </c>
      <c r="Y240" s="110">
        <v>955.7</v>
      </c>
      <c r="Z240" s="110">
        <v>955.7</v>
      </c>
      <c r="AA240" s="110">
        <v>955.7</v>
      </c>
      <c r="AB240" s="87"/>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s="57" customFormat="1" ht="369" customHeight="1">
      <c r="A241" s="1"/>
      <c r="B241" s="9"/>
      <c r="C241" s="64"/>
      <c r="D241" s="62" t="s">
        <v>2308</v>
      </c>
      <c r="E241" s="63" t="s">
        <v>1623</v>
      </c>
      <c r="F241" s="448" t="s">
        <v>2265</v>
      </c>
      <c r="G241" s="60" t="s">
        <v>1628</v>
      </c>
      <c r="H241" s="16"/>
      <c r="I241" s="16"/>
      <c r="J241" s="340" t="s">
        <v>2058</v>
      </c>
      <c r="K241" s="340" t="s">
        <v>2050</v>
      </c>
      <c r="L241" s="340" t="s">
        <v>963</v>
      </c>
      <c r="M241" s="46"/>
      <c r="N241" s="340" t="s">
        <v>2510</v>
      </c>
      <c r="O241" s="340" t="s">
        <v>701</v>
      </c>
      <c r="P241" s="340" t="s">
        <v>2511</v>
      </c>
      <c r="Q241" s="20"/>
      <c r="R241" s="710" t="s">
        <v>2639</v>
      </c>
      <c r="S241" s="51" t="s">
        <v>2619</v>
      </c>
      <c r="T241" s="42" t="s">
        <v>2235</v>
      </c>
      <c r="U241" s="364" t="s">
        <v>2031</v>
      </c>
      <c r="V241" s="364" t="s">
        <v>2032</v>
      </c>
      <c r="W241" s="88">
        <v>3262003</v>
      </c>
      <c r="X241" s="88">
        <v>200</v>
      </c>
      <c r="Y241" s="110">
        <v>52.9</v>
      </c>
      <c r="Z241" s="110">
        <v>52.9</v>
      </c>
      <c r="AA241" s="110">
        <v>33.1</v>
      </c>
      <c r="AB241" s="87"/>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s="57" customFormat="1" ht="367.5" customHeight="1">
      <c r="A242" s="1"/>
      <c r="B242" s="9"/>
      <c r="C242" s="64"/>
      <c r="D242" s="62" t="s">
        <v>2309</v>
      </c>
      <c r="E242" s="63" t="s">
        <v>1624</v>
      </c>
      <c r="F242" s="448" t="s">
        <v>2265</v>
      </c>
      <c r="G242" s="60" t="s">
        <v>1628</v>
      </c>
      <c r="H242" s="16"/>
      <c r="I242" s="16"/>
      <c r="J242" s="340" t="s">
        <v>2058</v>
      </c>
      <c r="K242" s="340" t="s">
        <v>2050</v>
      </c>
      <c r="L242" s="340" t="s">
        <v>963</v>
      </c>
      <c r="M242" s="46"/>
      <c r="N242" s="340" t="s">
        <v>2510</v>
      </c>
      <c r="O242" s="340" t="s">
        <v>701</v>
      </c>
      <c r="P242" s="340" t="s">
        <v>2511</v>
      </c>
      <c r="Q242" s="20"/>
      <c r="R242" s="710" t="s">
        <v>2638</v>
      </c>
      <c r="S242" s="51" t="s">
        <v>2620</v>
      </c>
      <c r="T242" s="42" t="s">
        <v>2235</v>
      </c>
      <c r="U242" s="364" t="s">
        <v>2031</v>
      </c>
      <c r="V242" s="364" t="s">
        <v>2032</v>
      </c>
      <c r="W242" s="88">
        <v>3262003</v>
      </c>
      <c r="X242" s="88">
        <v>800</v>
      </c>
      <c r="Y242" s="110">
        <v>0</v>
      </c>
      <c r="Z242" s="110">
        <v>0</v>
      </c>
      <c r="AA242" s="110">
        <v>0</v>
      </c>
      <c r="AB242" s="87"/>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s="163" customFormat="1" ht="318.75">
      <c r="A243" s="151"/>
      <c r="B243" s="152"/>
      <c r="C243" s="229"/>
      <c r="D243" s="187" t="s">
        <v>2310</v>
      </c>
      <c r="E243" s="188" t="s">
        <v>2485</v>
      </c>
      <c r="F243" s="475"/>
      <c r="G243" s="165"/>
      <c r="H243" s="157"/>
      <c r="I243" s="157"/>
      <c r="J243" s="166"/>
      <c r="K243" s="167"/>
      <c r="L243" s="189"/>
      <c r="M243" s="159"/>
      <c r="N243" s="166"/>
      <c r="O243" s="167"/>
      <c r="P243" s="167"/>
      <c r="Q243" s="159"/>
      <c r="R243" s="230"/>
      <c r="S243" s="167"/>
      <c r="T243" s="231"/>
      <c r="U243" s="232"/>
      <c r="V243" s="232"/>
      <c r="W243" s="232"/>
      <c r="X243" s="232"/>
      <c r="Y243" s="144">
        <f>Y244+Y245+Y246</f>
        <v>4822.5</v>
      </c>
      <c r="Z243" s="144">
        <f>Z244+Z245+Z246</f>
        <v>4822.5</v>
      </c>
      <c r="AA243" s="144">
        <f>AA244+AA245+AA246</f>
        <v>4622.5</v>
      </c>
      <c r="AB243" s="190"/>
      <c r="AC243" s="151"/>
      <c r="AD243" s="151"/>
      <c r="AE243" s="151"/>
      <c r="AF243" s="151"/>
      <c r="AG243" s="151"/>
      <c r="AH243" s="151"/>
      <c r="AI243" s="151"/>
      <c r="AJ243" s="151"/>
      <c r="AK243" s="151"/>
      <c r="AL243" s="151"/>
      <c r="AM243" s="151"/>
      <c r="AN243" s="151"/>
      <c r="AO243" s="151"/>
      <c r="AP243" s="151"/>
      <c r="AQ243" s="151"/>
      <c r="AR243" s="151"/>
      <c r="AS243" s="151"/>
      <c r="AT243" s="151"/>
      <c r="AU243" s="151"/>
      <c r="AV243" s="151"/>
      <c r="AW243" s="151"/>
      <c r="AX243" s="151"/>
      <c r="AY243" s="151"/>
    </row>
    <row r="244" spans="1:51" s="57" customFormat="1" ht="403.5" customHeight="1">
      <c r="A244" s="1"/>
      <c r="B244" s="9"/>
      <c r="C244" s="64"/>
      <c r="D244" s="62" t="s">
        <v>2313</v>
      </c>
      <c r="E244" s="63" t="s">
        <v>423</v>
      </c>
      <c r="F244" s="448" t="s">
        <v>2265</v>
      </c>
      <c r="G244" s="60" t="s">
        <v>1628</v>
      </c>
      <c r="H244" s="16"/>
      <c r="I244" s="16"/>
      <c r="J244" s="340" t="s">
        <v>2067</v>
      </c>
      <c r="K244" s="340" t="s">
        <v>2050</v>
      </c>
      <c r="L244" s="340" t="s">
        <v>963</v>
      </c>
      <c r="M244" s="46"/>
      <c r="N244" s="340" t="s">
        <v>2510</v>
      </c>
      <c r="O244" s="340" t="s">
        <v>701</v>
      </c>
      <c r="P244" s="340" t="s">
        <v>2511</v>
      </c>
      <c r="Q244" s="20"/>
      <c r="R244" s="710" t="s">
        <v>2629</v>
      </c>
      <c r="S244" s="51" t="s">
        <v>2630</v>
      </c>
      <c r="T244" s="42" t="s">
        <v>2631</v>
      </c>
      <c r="U244" s="364" t="s">
        <v>2031</v>
      </c>
      <c r="V244" s="364" t="s">
        <v>2032</v>
      </c>
      <c r="W244" s="88">
        <v>3260011</v>
      </c>
      <c r="X244" s="88">
        <v>100</v>
      </c>
      <c r="Y244" s="110">
        <v>3616.1</v>
      </c>
      <c r="Z244" s="110">
        <v>3616.1</v>
      </c>
      <c r="AA244" s="110">
        <v>3616.1</v>
      </c>
      <c r="AB244" s="87"/>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s="57" customFormat="1" ht="364.5" customHeight="1">
      <c r="A245" s="1"/>
      <c r="B245" s="9"/>
      <c r="C245" s="64"/>
      <c r="D245" s="62" t="s">
        <v>2312</v>
      </c>
      <c r="E245" s="63" t="s">
        <v>2486</v>
      </c>
      <c r="F245" s="448" t="s">
        <v>2265</v>
      </c>
      <c r="G245" s="60" t="s">
        <v>1628</v>
      </c>
      <c r="H245" s="16"/>
      <c r="I245" s="16"/>
      <c r="J245" s="340" t="s">
        <v>2058</v>
      </c>
      <c r="K245" s="340" t="s">
        <v>2050</v>
      </c>
      <c r="L245" s="340" t="s">
        <v>963</v>
      </c>
      <c r="M245" s="46"/>
      <c r="N245" s="340" t="s">
        <v>2510</v>
      </c>
      <c r="O245" s="340" t="s">
        <v>701</v>
      </c>
      <c r="P245" s="340" t="s">
        <v>2511</v>
      </c>
      <c r="Q245" s="20"/>
      <c r="R245" s="710" t="s">
        <v>2626</v>
      </c>
      <c r="S245" s="710" t="s">
        <v>2627</v>
      </c>
      <c r="T245" s="584" t="s">
        <v>2628</v>
      </c>
      <c r="U245" s="364" t="s">
        <v>2031</v>
      </c>
      <c r="V245" s="364" t="s">
        <v>2032</v>
      </c>
      <c r="W245" s="88">
        <v>3260011</v>
      </c>
      <c r="X245" s="88">
        <v>200</v>
      </c>
      <c r="Y245" s="110">
        <v>1040.7</v>
      </c>
      <c r="Z245" s="110">
        <v>1040.7</v>
      </c>
      <c r="AA245" s="110">
        <v>840.7</v>
      </c>
      <c r="AB245" s="87"/>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s="57" customFormat="1" ht="372.75" customHeight="1">
      <c r="A246" s="1"/>
      <c r="B246" s="9"/>
      <c r="C246" s="64"/>
      <c r="D246" s="62" t="s">
        <v>2311</v>
      </c>
      <c r="E246" s="63" t="s">
        <v>2487</v>
      </c>
      <c r="F246" s="448" t="s">
        <v>2265</v>
      </c>
      <c r="G246" s="60" t="s">
        <v>1628</v>
      </c>
      <c r="H246" s="16"/>
      <c r="I246" s="16"/>
      <c r="J246" s="340" t="s">
        <v>2058</v>
      </c>
      <c r="K246" s="340" t="s">
        <v>2050</v>
      </c>
      <c r="L246" s="340" t="s">
        <v>963</v>
      </c>
      <c r="M246" s="46"/>
      <c r="N246" s="340" t="s">
        <v>2510</v>
      </c>
      <c r="O246" s="340" t="s">
        <v>701</v>
      </c>
      <c r="P246" s="340" t="s">
        <v>2511</v>
      </c>
      <c r="Q246" s="20"/>
      <c r="R246" s="713"/>
      <c r="S246" s="713"/>
      <c r="T246" s="48"/>
      <c r="U246" s="364" t="s">
        <v>2031</v>
      </c>
      <c r="V246" s="364" t="s">
        <v>2032</v>
      </c>
      <c r="W246" s="88">
        <v>3260011</v>
      </c>
      <c r="X246" s="88">
        <v>800</v>
      </c>
      <c r="Y246" s="110">
        <v>165.7</v>
      </c>
      <c r="Z246" s="110">
        <v>165.7</v>
      </c>
      <c r="AA246" s="110">
        <v>165.7</v>
      </c>
      <c r="AB246" s="87"/>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s="163" customFormat="1" ht="354" customHeight="1">
      <c r="A247" s="151"/>
      <c r="B247" s="152"/>
      <c r="C247" s="229"/>
      <c r="D247" s="187" t="s">
        <v>2317</v>
      </c>
      <c r="E247" s="188" t="s">
        <v>2488</v>
      </c>
      <c r="F247" s="475"/>
      <c r="G247" s="165"/>
      <c r="H247" s="157"/>
      <c r="I247" s="157"/>
      <c r="J247" s="166"/>
      <c r="K247" s="167"/>
      <c r="L247" s="189"/>
      <c r="M247" s="159"/>
      <c r="N247" s="166"/>
      <c r="O247" s="167"/>
      <c r="P247" s="167"/>
      <c r="Q247" s="159"/>
      <c r="R247" s="230"/>
      <c r="S247" s="167"/>
      <c r="T247" s="231"/>
      <c r="U247" s="232"/>
      <c r="V247" s="232"/>
      <c r="W247" s="232"/>
      <c r="X247" s="232"/>
      <c r="Y247" s="144">
        <f>Y248</f>
        <v>192</v>
      </c>
      <c r="Z247" s="144">
        <f>Z248</f>
        <v>192</v>
      </c>
      <c r="AA247" s="144">
        <f>AA248</f>
        <v>192</v>
      </c>
      <c r="AB247" s="190"/>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1"/>
      <c r="AY247" s="151"/>
    </row>
    <row r="248" spans="1:51" s="57" customFormat="1" ht="351.75" customHeight="1">
      <c r="A248" s="1"/>
      <c r="B248" s="9"/>
      <c r="C248" s="64"/>
      <c r="D248" s="62" t="s">
        <v>2318</v>
      </c>
      <c r="E248" s="63" t="s">
        <v>2489</v>
      </c>
      <c r="F248" s="448" t="s">
        <v>2265</v>
      </c>
      <c r="G248" s="60" t="s">
        <v>1628</v>
      </c>
      <c r="H248" s="16"/>
      <c r="I248" s="16"/>
      <c r="J248" s="340" t="s">
        <v>2058</v>
      </c>
      <c r="K248" s="340" t="s">
        <v>2050</v>
      </c>
      <c r="L248" s="340" t="s">
        <v>963</v>
      </c>
      <c r="M248" s="46"/>
      <c r="N248" s="340" t="s">
        <v>2510</v>
      </c>
      <c r="O248" s="340" t="s">
        <v>701</v>
      </c>
      <c r="P248" s="340" t="s">
        <v>2511</v>
      </c>
      <c r="Q248" s="20"/>
      <c r="R248" s="713"/>
      <c r="S248" s="713"/>
      <c r="T248" s="48"/>
      <c r="U248" s="364" t="s">
        <v>2031</v>
      </c>
      <c r="V248" s="364" t="s">
        <v>2032</v>
      </c>
      <c r="W248" s="88">
        <v>3262002</v>
      </c>
      <c r="X248" s="88">
        <v>200</v>
      </c>
      <c r="Y248" s="110">
        <v>192</v>
      </c>
      <c r="Z248" s="110">
        <v>192</v>
      </c>
      <c r="AA248" s="110">
        <v>192</v>
      </c>
      <c r="AB248" s="87"/>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s="163" customFormat="1" ht="349.5" customHeight="1">
      <c r="A249" s="151"/>
      <c r="B249" s="152"/>
      <c r="C249" s="229"/>
      <c r="D249" s="187" t="s">
        <v>2299</v>
      </c>
      <c r="E249" s="188" t="s">
        <v>2490</v>
      </c>
      <c r="F249" s="475"/>
      <c r="G249" s="165"/>
      <c r="H249" s="157"/>
      <c r="I249" s="157"/>
      <c r="J249" s="166"/>
      <c r="K249" s="167"/>
      <c r="L249" s="189"/>
      <c r="M249" s="159"/>
      <c r="N249" s="166"/>
      <c r="O249" s="167"/>
      <c r="P249" s="167"/>
      <c r="Q249" s="159"/>
      <c r="R249" s="230"/>
      <c r="S249" s="167"/>
      <c r="T249" s="231"/>
      <c r="U249" s="232"/>
      <c r="V249" s="232"/>
      <c r="W249" s="232"/>
      <c r="X249" s="232"/>
      <c r="Y249" s="144">
        <f>Y250+Y251+Y252</f>
        <v>580</v>
      </c>
      <c r="Z249" s="144">
        <f>Z250+Z251+Z252</f>
        <v>580</v>
      </c>
      <c r="AA249" s="144">
        <f>AA250+AA251+AA252</f>
        <v>580</v>
      </c>
      <c r="AB249" s="190"/>
      <c r="AC249" s="151"/>
      <c r="AD249" s="151"/>
      <c r="AE249" s="151"/>
      <c r="AF249" s="151"/>
      <c r="AG249" s="151"/>
      <c r="AH249" s="151"/>
      <c r="AI249" s="151"/>
      <c r="AJ249" s="151"/>
      <c r="AK249" s="151"/>
      <c r="AL249" s="151"/>
      <c r="AM249" s="151"/>
      <c r="AN249" s="151"/>
      <c r="AO249" s="151"/>
      <c r="AP249" s="151"/>
      <c r="AQ249" s="151"/>
      <c r="AR249" s="151"/>
      <c r="AS249" s="151"/>
      <c r="AT249" s="151"/>
      <c r="AU249" s="151"/>
      <c r="AV249" s="151"/>
      <c r="AW249" s="151"/>
      <c r="AX249" s="151"/>
      <c r="AY249" s="151"/>
    </row>
    <row r="250" spans="1:51" s="57" customFormat="1" ht="353.25" customHeight="1">
      <c r="A250" s="1"/>
      <c r="B250" s="9"/>
      <c r="C250" s="64"/>
      <c r="D250" s="62" t="s">
        <v>2300</v>
      </c>
      <c r="E250" s="63" t="s">
        <v>2491</v>
      </c>
      <c r="F250" s="448" t="s">
        <v>2265</v>
      </c>
      <c r="G250" s="60" t="s">
        <v>745</v>
      </c>
      <c r="H250" s="16"/>
      <c r="I250" s="16"/>
      <c r="J250" s="340" t="s">
        <v>2067</v>
      </c>
      <c r="K250" s="340" t="s">
        <v>2050</v>
      </c>
      <c r="L250" s="340" t="s">
        <v>963</v>
      </c>
      <c r="M250" s="46"/>
      <c r="N250" s="340" t="s">
        <v>2518</v>
      </c>
      <c r="O250" s="340" t="s">
        <v>2519</v>
      </c>
      <c r="P250" s="340" t="s">
        <v>2520</v>
      </c>
      <c r="Q250" s="20"/>
      <c r="R250" s="714"/>
      <c r="S250" s="714"/>
      <c r="T250" s="714"/>
      <c r="U250" s="364" t="s">
        <v>2031</v>
      </c>
      <c r="V250" s="364" t="s">
        <v>2031</v>
      </c>
      <c r="W250" s="88">
        <v>3242001</v>
      </c>
      <c r="X250" s="88">
        <v>200</v>
      </c>
      <c r="Y250" s="110">
        <v>125.4</v>
      </c>
      <c r="Z250" s="110">
        <v>125.4</v>
      </c>
      <c r="AA250" s="110">
        <v>125.4</v>
      </c>
      <c r="AB250" s="87"/>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s="57" customFormat="1" ht="344.25">
      <c r="A251" s="1"/>
      <c r="B251" s="9"/>
      <c r="C251" s="64"/>
      <c r="D251" s="62" t="s">
        <v>2301</v>
      </c>
      <c r="E251" s="63" t="s">
        <v>2492</v>
      </c>
      <c r="F251" s="448" t="s">
        <v>2265</v>
      </c>
      <c r="G251" s="60" t="s">
        <v>745</v>
      </c>
      <c r="H251" s="16"/>
      <c r="I251" s="16"/>
      <c r="J251" s="340" t="s">
        <v>2058</v>
      </c>
      <c r="K251" s="340" t="s">
        <v>2050</v>
      </c>
      <c r="L251" s="340" t="s">
        <v>963</v>
      </c>
      <c r="M251" s="46"/>
      <c r="N251" s="340" t="s">
        <v>2518</v>
      </c>
      <c r="O251" s="340" t="s">
        <v>2519</v>
      </c>
      <c r="P251" s="340" t="s">
        <v>2520</v>
      </c>
      <c r="Q251" s="20"/>
      <c r="R251" s="712"/>
      <c r="S251" s="394"/>
      <c r="T251" s="394"/>
      <c r="U251" s="364" t="s">
        <v>2031</v>
      </c>
      <c r="V251" s="364" t="s">
        <v>2031</v>
      </c>
      <c r="W251" s="88">
        <v>3242001</v>
      </c>
      <c r="X251" s="88">
        <v>300</v>
      </c>
      <c r="Y251" s="110">
        <v>165.8</v>
      </c>
      <c r="Z251" s="110">
        <v>165.8</v>
      </c>
      <c r="AA251" s="110">
        <v>165.8</v>
      </c>
      <c r="AB251" s="87"/>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s="57" customFormat="1" ht="368.25" customHeight="1">
      <c r="A252" s="1"/>
      <c r="B252" s="9"/>
      <c r="C252" s="64"/>
      <c r="D252" s="62" t="s">
        <v>2302</v>
      </c>
      <c r="E252" s="63" t="s">
        <v>2493</v>
      </c>
      <c r="F252" s="448" t="s">
        <v>2265</v>
      </c>
      <c r="G252" s="60" t="s">
        <v>745</v>
      </c>
      <c r="H252" s="16"/>
      <c r="I252" s="16"/>
      <c r="J252" s="340" t="s">
        <v>2058</v>
      </c>
      <c r="K252" s="340" t="s">
        <v>2050</v>
      </c>
      <c r="L252" s="340" t="s">
        <v>963</v>
      </c>
      <c r="M252" s="46"/>
      <c r="N252" s="340" t="s">
        <v>2518</v>
      </c>
      <c r="O252" s="340" t="s">
        <v>2519</v>
      </c>
      <c r="P252" s="340" t="s">
        <v>2520</v>
      </c>
      <c r="Q252" s="20"/>
      <c r="R252" s="714" t="s">
        <v>2624</v>
      </c>
      <c r="S252" s="714" t="s">
        <v>2622</v>
      </c>
      <c r="T252" s="714" t="s">
        <v>2625</v>
      </c>
      <c r="U252" s="364" t="s">
        <v>2031</v>
      </c>
      <c r="V252" s="364" t="s">
        <v>2031</v>
      </c>
      <c r="W252" s="88">
        <v>3242001</v>
      </c>
      <c r="X252" s="88">
        <v>600</v>
      </c>
      <c r="Y252" s="110">
        <v>288.8</v>
      </c>
      <c r="Z252" s="110">
        <v>288.8</v>
      </c>
      <c r="AA252" s="110">
        <v>288.8</v>
      </c>
      <c r="AB252" s="87"/>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s="537" customFormat="1" ht="368.25" customHeight="1">
      <c r="A253" s="523"/>
      <c r="B253" s="524"/>
      <c r="C253" s="525"/>
      <c r="D253" s="522" t="s">
        <v>2304</v>
      </c>
      <c r="E253" s="526" t="s">
        <v>2494</v>
      </c>
      <c r="F253" s="527"/>
      <c r="G253" s="528"/>
      <c r="H253" s="529"/>
      <c r="I253" s="529"/>
      <c r="J253" s="530"/>
      <c r="K253" s="530"/>
      <c r="L253" s="530"/>
      <c r="M253" s="531"/>
      <c r="N253" s="530"/>
      <c r="O253" s="530"/>
      <c r="P253" s="530"/>
      <c r="Q253" s="532"/>
      <c r="R253" s="530"/>
      <c r="S253" s="530"/>
      <c r="T253" s="530"/>
      <c r="U253" s="533"/>
      <c r="V253" s="533"/>
      <c r="W253" s="534"/>
      <c r="X253" s="534"/>
      <c r="Y253" s="535">
        <f>Y254</f>
        <v>43</v>
      </c>
      <c r="Z253" s="535">
        <f>Z254</f>
        <v>43</v>
      </c>
      <c r="AA253" s="535">
        <f>AA254</f>
        <v>43</v>
      </c>
      <c r="AB253" s="536"/>
      <c r="AC253" s="523"/>
      <c r="AD253" s="523"/>
      <c r="AE253" s="523"/>
      <c r="AF253" s="523"/>
      <c r="AG253" s="523"/>
      <c r="AH253" s="523"/>
      <c r="AI253" s="523"/>
      <c r="AJ253" s="523"/>
      <c r="AK253" s="523"/>
      <c r="AL253" s="523"/>
      <c r="AM253" s="523"/>
      <c r="AN253" s="523"/>
      <c r="AO253" s="523"/>
      <c r="AP253" s="523"/>
      <c r="AQ253" s="523"/>
      <c r="AR253" s="523"/>
      <c r="AS253" s="523"/>
      <c r="AT253" s="523"/>
      <c r="AU253" s="523"/>
      <c r="AV253" s="523"/>
      <c r="AW253" s="523"/>
      <c r="AX253" s="523"/>
      <c r="AY253" s="523"/>
    </row>
    <row r="254" spans="1:51" s="57" customFormat="1" ht="368.25" customHeight="1">
      <c r="A254" s="1"/>
      <c r="B254" s="9"/>
      <c r="C254" s="64"/>
      <c r="D254" s="62" t="s">
        <v>2303</v>
      </c>
      <c r="E254" s="63" t="s">
        <v>2495</v>
      </c>
      <c r="F254" s="448" t="s">
        <v>2265</v>
      </c>
      <c r="G254" s="60" t="s">
        <v>745</v>
      </c>
      <c r="H254" s="16"/>
      <c r="I254" s="16"/>
      <c r="J254" s="708" t="s">
        <v>2058</v>
      </c>
      <c r="K254" s="708" t="s">
        <v>2050</v>
      </c>
      <c r="L254" s="708" t="s">
        <v>963</v>
      </c>
      <c r="M254" s="709"/>
      <c r="N254" s="708" t="s">
        <v>2518</v>
      </c>
      <c r="O254" s="708" t="s">
        <v>2519</v>
      </c>
      <c r="P254" s="708" t="s">
        <v>2520</v>
      </c>
      <c r="Q254" s="584"/>
      <c r="R254" s="712"/>
      <c r="S254" s="712"/>
      <c r="T254" s="712"/>
      <c r="U254" s="364" t="s">
        <v>2031</v>
      </c>
      <c r="V254" s="364" t="s">
        <v>2031</v>
      </c>
      <c r="W254" s="88">
        <v>3242002</v>
      </c>
      <c r="X254" s="88">
        <v>600</v>
      </c>
      <c r="Y254" s="110">
        <v>43</v>
      </c>
      <c r="Z254" s="110">
        <v>43</v>
      </c>
      <c r="AA254" s="110">
        <v>43</v>
      </c>
      <c r="AB254" s="87"/>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s="57" customFormat="1" ht="242.25" hidden="1">
      <c r="A255" s="1"/>
      <c r="B255" s="9"/>
      <c r="C255" s="64"/>
      <c r="D255" s="62" t="s">
        <v>264</v>
      </c>
      <c r="E255" s="63" t="s">
        <v>423</v>
      </c>
      <c r="F255" s="448"/>
      <c r="G255" s="60" t="s">
        <v>1644</v>
      </c>
      <c r="H255" s="16"/>
      <c r="I255" s="16"/>
      <c r="J255" s="51" t="s">
        <v>262</v>
      </c>
      <c r="K255" s="54" t="s">
        <v>1081</v>
      </c>
      <c r="L255" s="54" t="s">
        <v>963</v>
      </c>
      <c r="M255" s="20"/>
      <c r="N255" s="51" t="s">
        <v>1494</v>
      </c>
      <c r="O255" s="54" t="s">
        <v>932</v>
      </c>
      <c r="P255" s="54" t="s">
        <v>1393</v>
      </c>
      <c r="Q255" s="20"/>
      <c r="R255" s="51" t="s">
        <v>1895</v>
      </c>
      <c r="S255" s="54" t="s">
        <v>1402</v>
      </c>
      <c r="T255" s="54" t="s">
        <v>1394</v>
      </c>
      <c r="U255" s="119" t="s">
        <v>138</v>
      </c>
      <c r="V255" s="119" t="s">
        <v>129</v>
      </c>
      <c r="W255" s="88">
        <v>4219904</v>
      </c>
      <c r="X255" s="88">
        <v>240</v>
      </c>
      <c r="Y255" s="110">
        <v>0</v>
      </c>
      <c r="Z255" s="110">
        <v>0</v>
      </c>
      <c r="AA255" s="110">
        <v>0</v>
      </c>
      <c r="AB255" s="87"/>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s="65" customFormat="1" ht="15">
      <c r="A256" s="147"/>
      <c r="B256" s="194"/>
      <c r="C256" s="958" t="s">
        <v>1577</v>
      </c>
      <c r="D256" s="964" t="s">
        <v>2215</v>
      </c>
      <c r="E256" s="955" t="s">
        <v>1444</v>
      </c>
      <c r="F256" s="479"/>
      <c r="G256" s="853"/>
      <c r="H256" s="66"/>
      <c r="I256" s="66"/>
      <c r="J256" s="764"/>
      <c r="K256" s="864"/>
      <c r="L256" s="864"/>
      <c r="M256" s="68"/>
      <c r="N256" s="985"/>
      <c r="O256" s="864"/>
      <c r="P256" s="982"/>
      <c r="Q256" s="68"/>
      <c r="R256" s="764"/>
      <c r="S256" s="864"/>
      <c r="T256" s="864"/>
      <c r="U256" s="92"/>
      <c r="V256" s="92"/>
      <c r="W256" s="92"/>
      <c r="X256" s="92"/>
      <c r="Y256" s="933"/>
      <c r="Z256" s="933"/>
      <c r="AA256" s="933"/>
      <c r="AB256" s="941"/>
      <c r="AC256" s="147"/>
      <c r="AD256" s="147"/>
      <c r="AE256" s="147" t="s">
        <v>1445</v>
      </c>
      <c r="AF256" s="147" t="s">
        <v>1662</v>
      </c>
      <c r="AG256" s="147" t="s">
        <v>1663</v>
      </c>
      <c r="AH256" s="147" t="s">
        <v>1664</v>
      </c>
      <c r="AI256" s="147" t="s">
        <v>1665</v>
      </c>
      <c r="AJ256" s="147" t="s">
        <v>1666</v>
      </c>
      <c r="AK256" s="147" t="s">
        <v>1667</v>
      </c>
      <c r="AL256" s="147" t="s">
        <v>1668</v>
      </c>
      <c r="AM256" s="147" t="s">
        <v>1669</v>
      </c>
      <c r="AN256" s="147" t="s">
        <v>1670</v>
      </c>
      <c r="AO256" s="147" t="s">
        <v>1671</v>
      </c>
      <c r="AP256" s="147" t="s">
        <v>1708</v>
      </c>
      <c r="AQ256" s="147" t="s">
        <v>1709</v>
      </c>
      <c r="AR256" s="147" t="s">
        <v>445</v>
      </c>
      <c r="AS256" s="147" t="s">
        <v>446</v>
      </c>
      <c r="AT256" s="147" t="s">
        <v>447</v>
      </c>
      <c r="AU256" s="147" t="s">
        <v>1817</v>
      </c>
      <c r="AV256" s="147"/>
      <c r="AW256" s="147"/>
      <c r="AX256" s="147"/>
      <c r="AY256" s="147"/>
    </row>
    <row r="257" spans="1:51" s="65" customFormat="1" ht="15">
      <c r="A257" s="147"/>
      <c r="B257" s="194"/>
      <c r="C257" s="959"/>
      <c r="D257" s="965"/>
      <c r="E257" s="956"/>
      <c r="F257" s="480"/>
      <c r="G257" s="854"/>
      <c r="H257" s="66"/>
      <c r="I257" s="66"/>
      <c r="J257" s="765"/>
      <c r="K257" s="865"/>
      <c r="L257" s="865"/>
      <c r="M257" s="68"/>
      <c r="N257" s="986"/>
      <c r="O257" s="865"/>
      <c r="P257" s="983"/>
      <c r="Q257" s="68"/>
      <c r="R257" s="765"/>
      <c r="S257" s="865"/>
      <c r="T257" s="865"/>
      <c r="U257" s="217"/>
      <c r="V257" s="217"/>
      <c r="W257" s="217"/>
      <c r="X257" s="217"/>
      <c r="Y257" s="940"/>
      <c r="Z257" s="940"/>
      <c r="AA257" s="940"/>
      <c r="AB257" s="942"/>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row>
    <row r="258" spans="1:51" s="65" customFormat="1" ht="15">
      <c r="A258" s="147"/>
      <c r="B258" s="194"/>
      <c r="C258" s="959"/>
      <c r="D258" s="965"/>
      <c r="E258" s="956"/>
      <c r="F258" s="480"/>
      <c r="G258" s="854"/>
      <c r="H258" s="66"/>
      <c r="I258" s="66"/>
      <c r="J258" s="765"/>
      <c r="K258" s="865"/>
      <c r="L258" s="865"/>
      <c r="M258" s="68"/>
      <c r="N258" s="986"/>
      <c r="O258" s="865"/>
      <c r="P258" s="983"/>
      <c r="Q258" s="68"/>
      <c r="R258" s="765"/>
      <c r="S258" s="865"/>
      <c r="T258" s="865"/>
      <c r="U258" s="217"/>
      <c r="V258" s="217"/>
      <c r="W258" s="217"/>
      <c r="X258" s="217"/>
      <c r="Y258" s="940"/>
      <c r="Z258" s="940"/>
      <c r="AA258" s="940"/>
      <c r="AB258" s="942"/>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row>
    <row r="259" spans="1:51" s="65" customFormat="1" ht="15">
      <c r="A259" s="147"/>
      <c r="B259" s="194"/>
      <c r="C259" s="959"/>
      <c r="D259" s="965"/>
      <c r="E259" s="956"/>
      <c r="F259" s="480"/>
      <c r="G259" s="854"/>
      <c r="H259" s="66"/>
      <c r="I259" s="66"/>
      <c r="J259" s="765"/>
      <c r="K259" s="865"/>
      <c r="L259" s="865"/>
      <c r="M259" s="68"/>
      <c r="N259" s="986"/>
      <c r="O259" s="865"/>
      <c r="P259" s="983"/>
      <c r="Q259" s="68"/>
      <c r="R259" s="765"/>
      <c r="S259" s="865"/>
      <c r="T259" s="865"/>
      <c r="U259" s="217"/>
      <c r="V259" s="217"/>
      <c r="W259" s="217"/>
      <c r="X259" s="217"/>
      <c r="Y259" s="940"/>
      <c r="Z259" s="940"/>
      <c r="AA259" s="940"/>
      <c r="AB259" s="942"/>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row>
    <row r="260" spans="1:51" s="65" customFormat="1" ht="167.25" customHeight="1">
      <c r="A260" s="147"/>
      <c r="B260" s="194"/>
      <c r="C260" s="960"/>
      <c r="D260" s="966"/>
      <c r="E260" s="957"/>
      <c r="F260" s="481"/>
      <c r="G260" s="855"/>
      <c r="H260" s="66"/>
      <c r="I260" s="66"/>
      <c r="J260" s="766"/>
      <c r="K260" s="866"/>
      <c r="L260" s="866"/>
      <c r="M260" s="68"/>
      <c r="N260" s="987"/>
      <c r="O260" s="866"/>
      <c r="P260" s="984"/>
      <c r="Q260" s="68"/>
      <c r="R260" s="766"/>
      <c r="S260" s="866"/>
      <c r="T260" s="866"/>
      <c r="U260" s="93"/>
      <c r="V260" s="93"/>
      <c r="W260" s="93"/>
      <c r="X260" s="93"/>
      <c r="Y260" s="934"/>
      <c r="Z260" s="934"/>
      <c r="AA260" s="934"/>
      <c r="AB260" s="943"/>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row>
    <row r="261" spans="1:51" s="65" customFormat="1" ht="25.5">
      <c r="A261" s="147"/>
      <c r="B261" s="194"/>
      <c r="C261" s="149" t="s">
        <v>1578</v>
      </c>
      <c r="D261" s="234" t="s">
        <v>1586</v>
      </c>
      <c r="E261" s="150" t="s">
        <v>1318</v>
      </c>
      <c r="F261" s="468"/>
      <c r="G261" s="76"/>
      <c r="H261" s="66"/>
      <c r="I261" s="66"/>
      <c r="J261" s="69"/>
      <c r="K261" s="70"/>
      <c r="L261" s="70"/>
      <c r="M261" s="68"/>
      <c r="N261" s="67"/>
      <c r="O261" s="70"/>
      <c r="P261" s="68"/>
      <c r="Q261" s="68"/>
      <c r="R261" s="69"/>
      <c r="S261" s="70"/>
      <c r="T261" s="70"/>
      <c r="U261" s="94"/>
      <c r="V261" s="94"/>
      <c r="W261" s="94"/>
      <c r="X261" s="94"/>
      <c r="Y261" s="113">
        <f aca="true" t="shared" si="4" ref="Y261:AA262">Y262</f>
        <v>468.2</v>
      </c>
      <c r="Z261" s="113">
        <f t="shared" si="4"/>
        <v>468.2</v>
      </c>
      <c r="AA261" s="113">
        <f t="shared" si="4"/>
        <v>468.2</v>
      </c>
      <c r="AB261" s="94"/>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row>
    <row r="262" spans="1:51" s="163" customFormat="1" ht="99" customHeight="1">
      <c r="A262" s="151"/>
      <c r="B262" s="203"/>
      <c r="C262" s="153"/>
      <c r="D262" s="236" t="s">
        <v>1790</v>
      </c>
      <c r="E262" s="237" t="s">
        <v>731</v>
      </c>
      <c r="F262" s="469"/>
      <c r="G262" s="156"/>
      <c r="H262" s="157"/>
      <c r="I262" s="157"/>
      <c r="J262" s="238"/>
      <c r="K262" s="239"/>
      <c r="L262" s="239"/>
      <c r="M262" s="159"/>
      <c r="N262" s="158"/>
      <c r="O262" s="239"/>
      <c r="P262" s="159"/>
      <c r="Q262" s="159"/>
      <c r="R262" s="238"/>
      <c r="S262" s="239"/>
      <c r="T262" s="239"/>
      <c r="U262" s="161"/>
      <c r="V262" s="161"/>
      <c r="W262" s="161"/>
      <c r="X262" s="161"/>
      <c r="Y262" s="162">
        <f t="shared" si="4"/>
        <v>468.2</v>
      </c>
      <c r="Z262" s="162">
        <f t="shared" si="4"/>
        <v>468.2</v>
      </c>
      <c r="AA262" s="162">
        <f t="shared" si="4"/>
        <v>468.2</v>
      </c>
      <c r="AB262" s="16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row>
    <row r="263" spans="1:51" s="57" customFormat="1" ht="67.5" customHeight="1">
      <c r="A263" s="1"/>
      <c r="B263" s="8"/>
      <c r="C263" s="869"/>
      <c r="D263" s="799" t="s">
        <v>2185</v>
      </c>
      <c r="E263" s="856" t="s">
        <v>732</v>
      </c>
      <c r="F263" s="448"/>
      <c r="G263" s="837" t="s">
        <v>49</v>
      </c>
      <c r="H263" s="16"/>
      <c r="I263" s="16"/>
      <c r="J263" s="340" t="s">
        <v>2081</v>
      </c>
      <c r="K263" s="340" t="s">
        <v>2051</v>
      </c>
      <c r="L263" s="340" t="s">
        <v>963</v>
      </c>
      <c r="M263" s="20"/>
      <c r="N263" s="320"/>
      <c r="O263" s="321"/>
      <c r="P263" s="321"/>
      <c r="Q263" s="20"/>
      <c r="R263" s="805"/>
      <c r="S263" s="817"/>
      <c r="T263" s="817"/>
      <c r="U263" s="776" t="s">
        <v>2037</v>
      </c>
      <c r="V263" s="776" t="s">
        <v>2029</v>
      </c>
      <c r="W263" s="779">
        <v>3822003</v>
      </c>
      <c r="X263" s="779">
        <v>200</v>
      </c>
      <c r="Y263" s="802">
        <v>468.2</v>
      </c>
      <c r="Z263" s="802">
        <v>468.2</v>
      </c>
      <c r="AA263" s="802">
        <v>468.2</v>
      </c>
      <c r="AB263" s="779"/>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s="57" customFormat="1" ht="53.25" customHeight="1">
      <c r="A264" s="1"/>
      <c r="B264" s="8"/>
      <c r="C264" s="870"/>
      <c r="D264" s="800"/>
      <c r="E264" s="918"/>
      <c r="F264" s="450" t="s">
        <v>2411</v>
      </c>
      <c r="G264" s="838"/>
      <c r="H264" s="16"/>
      <c r="I264" s="16"/>
      <c r="J264" s="341" t="s">
        <v>2082</v>
      </c>
      <c r="K264" s="341" t="s">
        <v>2025</v>
      </c>
      <c r="L264" s="341" t="s">
        <v>2203</v>
      </c>
      <c r="M264" s="20"/>
      <c r="N264" s="344"/>
      <c r="O264" s="549"/>
      <c r="P264" s="549"/>
      <c r="Q264" s="20"/>
      <c r="R264" s="806"/>
      <c r="S264" s="832"/>
      <c r="T264" s="832"/>
      <c r="U264" s="827"/>
      <c r="V264" s="827"/>
      <c r="W264" s="780"/>
      <c r="X264" s="780"/>
      <c r="Y264" s="803"/>
      <c r="Z264" s="803"/>
      <c r="AA264" s="803"/>
      <c r="AB264" s="780"/>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s="57" customFormat="1" ht="54.75" customHeight="1">
      <c r="A265" s="1"/>
      <c r="B265" s="8"/>
      <c r="C265" s="870"/>
      <c r="D265" s="800"/>
      <c r="E265" s="918"/>
      <c r="F265" s="450"/>
      <c r="G265" s="838"/>
      <c r="H265" s="16"/>
      <c r="I265" s="16"/>
      <c r="J265" s="340" t="s">
        <v>2083</v>
      </c>
      <c r="K265" s="672" t="s">
        <v>2026</v>
      </c>
      <c r="L265" s="340" t="s">
        <v>2204</v>
      </c>
      <c r="M265" s="20"/>
      <c r="N265" s="344"/>
      <c r="O265" s="549"/>
      <c r="P265" s="549"/>
      <c r="Q265" s="20"/>
      <c r="R265" s="344"/>
      <c r="S265" s="549"/>
      <c r="T265" s="549"/>
      <c r="U265" s="827"/>
      <c r="V265" s="827"/>
      <c r="W265" s="780"/>
      <c r="X265" s="780"/>
      <c r="Y265" s="803"/>
      <c r="Z265" s="803"/>
      <c r="AA265" s="803"/>
      <c r="AB265" s="780"/>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s="57" customFormat="1" ht="51" customHeight="1">
      <c r="A266" s="1"/>
      <c r="B266" s="8"/>
      <c r="C266" s="871"/>
      <c r="D266" s="801"/>
      <c r="E266" s="857"/>
      <c r="F266" s="449"/>
      <c r="G266" s="839"/>
      <c r="H266" s="16"/>
      <c r="I266" s="16"/>
      <c r="J266" s="673" t="s">
        <v>2084</v>
      </c>
      <c r="K266" s="674" t="s">
        <v>2027</v>
      </c>
      <c r="L266" s="673" t="s">
        <v>2205</v>
      </c>
      <c r="M266" s="20"/>
      <c r="N266" s="345"/>
      <c r="O266" s="551"/>
      <c r="P266" s="551"/>
      <c r="Q266" s="20"/>
      <c r="R266" s="345"/>
      <c r="S266" s="551"/>
      <c r="T266" s="551"/>
      <c r="U266" s="828"/>
      <c r="V266" s="828"/>
      <c r="W266" s="781"/>
      <c r="X266" s="781"/>
      <c r="Y266" s="804"/>
      <c r="Z266" s="804"/>
      <c r="AA266" s="804"/>
      <c r="AB266" s="78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s="65" customFormat="1" ht="188.25" customHeight="1">
      <c r="A267" s="168"/>
      <c r="B267" s="169"/>
      <c r="C267" s="170" t="s">
        <v>1579</v>
      </c>
      <c r="D267" s="171" t="s">
        <v>997</v>
      </c>
      <c r="E267" s="172" t="s">
        <v>1818</v>
      </c>
      <c r="F267" s="472"/>
      <c r="G267" s="76"/>
      <c r="H267" s="66"/>
      <c r="I267" s="66"/>
      <c r="J267" s="67"/>
      <c r="K267" s="68"/>
      <c r="L267" s="68"/>
      <c r="M267" s="68"/>
      <c r="N267" s="67"/>
      <c r="O267" s="68"/>
      <c r="P267" s="68"/>
      <c r="Q267" s="68"/>
      <c r="R267" s="216"/>
      <c r="S267" s="68"/>
      <c r="T267" s="68"/>
      <c r="U267" s="94"/>
      <c r="V267" s="94"/>
      <c r="W267" s="94"/>
      <c r="X267" s="94"/>
      <c r="Y267" s="113"/>
      <c r="Z267" s="113"/>
      <c r="AA267" s="113"/>
      <c r="AB267" s="91"/>
      <c r="AC267" s="168"/>
      <c r="AD267" s="168"/>
      <c r="AE267" s="168" t="s">
        <v>1253</v>
      </c>
      <c r="AF267" s="168" t="s">
        <v>1254</v>
      </c>
      <c r="AG267" s="168" t="s">
        <v>1255</v>
      </c>
      <c r="AH267" s="168" t="s">
        <v>1452</v>
      </c>
      <c r="AI267" s="168" t="s">
        <v>1453</v>
      </c>
      <c r="AJ267" s="168" t="s">
        <v>1454</v>
      </c>
      <c r="AK267" s="168" t="s">
        <v>1238</v>
      </c>
      <c r="AL267" s="168" t="s">
        <v>344</v>
      </c>
      <c r="AM267" s="168" t="s">
        <v>345</v>
      </c>
      <c r="AN267" s="168" t="s">
        <v>19</v>
      </c>
      <c r="AO267" s="168" t="s">
        <v>20</v>
      </c>
      <c r="AP267" s="168" t="s">
        <v>21</v>
      </c>
      <c r="AQ267" s="168" t="s">
        <v>22</v>
      </c>
      <c r="AR267" s="168" t="s">
        <v>23</v>
      </c>
      <c r="AS267" s="168" t="s">
        <v>24</v>
      </c>
      <c r="AT267" s="168" t="s">
        <v>25</v>
      </c>
      <c r="AU267" s="168" t="s">
        <v>26</v>
      </c>
      <c r="AV267" s="168"/>
      <c r="AW267" s="168"/>
      <c r="AX267" s="168"/>
      <c r="AY267" s="168"/>
    </row>
    <row r="268" spans="1:51" s="65" customFormat="1" ht="171.75" customHeight="1">
      <c r="A268" s="168"/>
      <c r="B268" s="169"/>
      <c r="C268" s="170" t="s">
        <v>576</v>
      </c>
      <c r="D268" s="171" t="s">
        <v>2022</v>
      </c>
      <c r="E268" s="172" t="s">
        <v>1252</v>
      </c>
      <c r="F268" s="472"/>
      <c r="G268" s="76"/>
      <c r="H268" s="66"/>
      <c r="I268" s="66"/>
      <c r="J268" s="67"/>
      <c r="K268" s="68"/>
      <c r="L268" s="68"/>
      <c r="M268" s="68"/>
      <c r="N268" s="67"/>
      <c r="O268" s="68"/>
      <c r="P268" s="68"/>
      <c r="Q268" s="68"/>
      <c r="R268" s="216"/>
      <c r="S268" s="68"/>
      <c r="T268" s="68"/>
      <c r="U268" s="94"/>
      <c r="V268" s="94"/>
      <c r="W268" s="94"/>
      <c r="X268" s="94"/>
      <c r="Y268" s="113"/>
      <c r="Z268" s="113"/>
      <c r="AA268" s="113"/>
      <c r="AB268" s="91"/>
      <c r="AC268" s="168"/>
      <c r="AD268" s="168"/>
      <c r="AE268" s="168" t="s">
        <v>489</v>
      </c>
      <c r="AF268" s="168" t="s">
        <v>490</v>
      </c>
      <c r="AG268" s="168" t="s">
        <v>491</v>
      </c>
      <c r="AH268" s="168" t="s">
        <v>492</v>
      </c>
      <c r="AI268" s="168" t="s">
        <v>493</v>
      </c>
      <c r="AJ268" s="168" t="s">
        <v>265</v>
      </c>
      <c r="AK268" s="168" t="s">
        <v>266</v>
      </c>
      <c r="AL268" s="168" t="s">
        <v>267</v>
      </c>
      <c r="AM268" s="168" t="s">
        <v>268</v>
      </c>
      <c r="AN268" s="168" t="s">
        <v>269</v>
      </c>
      <c r="AO268" s="168" t="s">
        <v>270</v>
      </c>
      <c r="AP268" s="168" t="s">
        <v>271</v>
      </c>
      <c r="AQ268" s="168" t="s">
        <v>272</v>
      </c>
      <c r="AR268" s="168" t="s">
        <v>1250</v>
      </c>
      <c r="AS268" s="168" t="s">
        <v>1251</v>
      </c>
      <c r="AT268" s="168" t="s">
        <v>1832</v>
      </c>
      <c r="AU268" s="168" t="s">
        <v>1833</v>
      </c>
      <c r="AV268" s="168"/>
      <c r="AW268" s="168"/>
      <c r="AX268" s="168"/>
      <c r="AY268" s="168"/>
    </row>
    <row r="269" spans="1:51" s="65" customFormat="1" ht="76.5" customHeight="1">
      <c r="A269" s="168"/>
      <c r="B269" s="169"/>
      <c r="C269" s="170" t="s">
        <v>543</v>
      </c>
      <c r="D269" s="171" t="s">
        <v>1587</v>
      </c>
      <c r="E269" s="172" t="s">
        <v>488</v>
      </c>
      <c r="F269" s="472"/>
      <c r="G269" s="76"/>
      <c r="H269" s="66"/>
      <c r="I269" s="66"/>
      <c r="J269" s="67"/>
      <c r="K269" s="68"/>
      <c r="L269" s="68"/>
      <c r="M269" s="68"/>
      <c r="N269" s="67"/>
      <c r="O269" s="68"/>
      <c r="P269" s="68"/>
      <c r="Q269" s="68"/>
      <c r="R269" s="216"/>
      <c r="S269" s="68"/>
      <c r="T269" s="68"/>
      <c r="U269" s="94"/>
      <c r="V269" s="94"/>
      <c r="W269" s="94"/>
      <c r="X269" s="94"/>
      <c r="Y269" s="113"/>
      <c r="Z269" s="113"/>
      <c r="AA269" s="113"/>
      <c r="AB269" s="91"/>
      <c r="AC269" s="168"/>
      <c r="AD269" s="168"/>
      <c r="AE269" s="168" t="s">
        <v>1330</v>
      </c>
      <c r="AF269" s="168" t="s">
        <v>1331</v>
      </c>
      <c r="AG269" s="168" t="s">
        <v>1332</v>
      </c>
      <c r="AH269" s="168" t="s">
        <v>1333</v>
      </c>
      <c r="AI269" s="168" t="s">
        <v>1334</v>
      </c>
      <c r="AJ269" s="168" t="s">
        <v>1466</v>
      </c>
      <c r="AK269" s="168" t="s">
        <v>1467</v>
      </c>
      <c r="AL269" s="168" t="s">
        <v>595</v>
      </c>
      <c r="AM269" s="168" t="s">
        <v>596</v>
      </c>
      <c r="AN269" s="168" t="s">
        <v>597</v>
      </c>
      <c r="AO269" s="168" t="s">
        <v>598</v>
      </c>
      <c r="AP269" s="168" t="s">
        <v>599</v>
      </c>
      <c r="AQ269" s="168" t="s">
        <v>600</v>
      </c>
      <c r="AR269" s="168" t="s">
        <v>921</v>
      </c>
      <c r="AS269" s="168" t="s">
        <v>922</v>
      </c>
      <c r="AT269" s="168" t="s">
        <v>485</v>
      </c>
      <c r="AU269" s="168" t="s">
        <v>163</v>
      </c>
      <c r="AV269" s="168"/>
      <c r="AW269" s="168"/>
      <c r="AX269" s="168"/>
      <c r="AY269" s="168"/>
    </row>
    <row r="270" spans="1:51" s="65" customFormat="1" ht="51.75" customHeight="1">
      <c r="A270" s="168"/>
      <c r="B270" s="169"/>
      <c r="C270" s="170" t="s">
        <v>577</v>
      </c>
      <c r="D270" s="171" t="s">
        <v>411</v>
      </c>
      <c r="E270" s="172" t="s">
        <v>1834</v>
      </c>
      <c r="F270" s="472"/>
      <c r="G270" s="76"/>
      <c r="H270" s="66"/>
      <c r="I270" s="66"/>
      <c r="J270" s="67"/>
      <c r="K270" s="68"/>
      <c r="L270" s="68"/>
      <c r="M270" s="68"/>
      <c r="N270" s="67"/>
      <c r="O270" s="68"/>
      <c r="P270" s="68"/>
      <c r="Q270" s="68"/>
      <c r="R270" s="67"/>
      <c r="S270" s="68"/>
      <c r="T270" s="68"/>
      <c r="U270" s="94"/>
      <c r="V270" s="94"/>
      <c r="W270" s="94"/>
      <c r="X270" s="94"/>
      <c r="Y270" s="113"/>
      <c r="Z270" s="113"/>
      <c r="AA270" s="113"/>
      <c r="AB270" s="91"/>
      <c r="AC270" s="168"/>
      <c r="AD270" s="168"/>
      <c r="AE270" s="168" t="s">
        <v>165</v>
      </c>
      <c r="AF270" s="168" t="s">
        <v>166</v>
      </c>
      <c r="AG270" s="168" t="s">
        <v>907</v>
      </c>
      <c r="AH270" s="168" t="s">
        <v>908</v>
      </c>
      <c r="AI270" s="168" t="s">
        <v>909</v>
      </c>
      <c r="AJ270" s="168" t="s">
        <v>910</v>
      </c>
      <c r="AK270" s="168" t="s">
        <v>911</v>
      </c>
      <c r="AL270" s="168" t="s">
        <v>912</v>
      </c>
      <c r="AM270" s="168" t="s">
        <v>1016</v>
      </c>
      <c r="AN270" s="168" t="s">
        <v>1017</v>
      </c>
      <c r="AO270" s="168" t="s">
        <v>1018</v>
      </c>
      <c r="AP270" s="168" t="s">
        <v>1019</v>
      </c>
      <c r="AQ270" s="168" t="s">
        <v>1020</v>
      </c>
      <c r="AR270" s="168" t="s">
        <v>1021</v>
      </c>
      <c r="AS270" s="168" t="s">
        <v>1022</v>
      </c>
      <c r="AT270" s="168" t="s">
        <v>1023</v>
      </c>
      <c r="AU270" s="168" t="s">
        <v>948</v>
      </c>
      <c r="AV270" s="168"/>
      <c r="AW270" s="168"/>
      <c r="AX270" s="168"/>
      <c r="AY270" s="168"/>
    </row>
    <row r="271" spans="1:51" s="65" customFormat="1" ht="70.5" customHeight="1">
      <c r="A271" s="168"/>
      <c r="B271" s="123"/>
      <c r="C271" s="170" t="s">
        <v>578</v>
      </c>
      <c r="D271" s="171" t="s">
        <v>412</v>
      </c>
      <c r="E271" s="172" t="s">
        <v>164</v>
      </c>
      <c r="F271" s="472"/>
      <c r="G271" s="76"/>
      <c r="H271" s="66"/>
      <c r="I271" s="66"/>
      <c r="J271" s="67"/>
      <c r="K271" s="68"/>
      <c r="L271" s="68"/>
      <c r="M271" s="68"/>
      <c r="N271" s="67"/>
      <c r="O271" s="68"/>
      <c r="P271" s="68"/>
      <c r="Q271" s="68"/>
      <c r="R271" s="67"/>
      <c r="S271" s="68"/>
      <c r="T271" s="68"/>
      <c r="U271" s="94"/>
      <c r="V271" s="94"/>
      <c r="W271" s="94"/>
      <c r="X271" s="94"/>
      <c r="Y271" s="113"/>
      <c r="Z271" s="113"/>
      <c r="AA271" s="113"/>
      <c r="AB271" s="91"/>
      <c r="AC271" s="168"/>
      <c r="AD271" s="168"/>
      <c r="AE271" s="168" t="s">
        <v>950</v>
      </c>
      <c r="AF271" s="168" t="s">
        <v>951</v>
      </c>
      <c r="AG271" s="168" t="s">
        <v>952</v>
      </c>
      <c r="AH271" s="168" t="s">
        <v>953</v>
      </c>
      <c r="AI271" s="168" t="s">
        <v>954</v>
      </c>
      <c r="AJ271" s="168" t="s">
        <v>955</v>
      </c>
      <c r="AK271" s="168" t="s">
        <v>1165</v>
      </c>
      <c r="AL271" s="168" t="s">
        <v>1166</v>
      </c>
      <c r="AM271" s="168" t="s">
        <v>1224</v>
      </c>
      <c r="AN271" s="168" t="s">
        <v>1225</v>
      </c>
      <c r="AO271" s="168" t="s">
        <v>1226</v>
      </c>
      <c r="AP271" s="168" t="s">
        <v>1227</v>
      </c>
      <c r="AQ271" s="168" t="s">
        <v>1228</v>
      </c>
      <c r="AR271" s="168" t="s">
        <v>1229</v>
      </c>
      <c r="AS271" s="168" t="s">
        <v>1230</v>
      </c>
      <c r="AT271" s="168" t="s">
        <v>1490</v>
      </c>
      <c r="AU271" s="168" t="s">
        <v>1491</v>
      </c>
      <c r="AV271" s="168"/>
      <c r="AW271" s="168"/>
      <c r="AX271" s="168"/>
      <c r="AY271" s="168"/>
    </row>
    <row r="272" spans="1:51" s="65" customFormat="1" ht="70.5" customHeight="1">
      <c r="A272" s="168"/>
      <c r="B272" s="123"/>
      <c r="C272" s="193" t="s">
        <v>579</v>
      </c>
      <c r="D272" s="234" t="s">
        <v>379</v>
      </c>
      <c r="E272" s="235" t="s">
        <v>949</v>
      </c>
      <c r="F272" s="479"/>
      <c r="G272" s="379"/>
      <c r="H272" s="66"/>
      <c r="I272" s="66"/>
      <c r="J272" s="77"/>
      <c r="K272" s="78"/>
      <c r="L272" s="78"/>
      <c r="M272" s="68"/>
      <c r="N272" s="77"/>
      <c r="O272" s="78"/>
      <c r="P272" s="78"/>
      <c r="Q272" s="68"/>
      <c r="R272" s="67"/>
      <c r="S272" s="68"/>
      <c r="T272" s="68"/>
      <c r="U272" s="92"/>
      <c r="V272" s="92"/>
      <c r="W272" s="92"/>
      <c r="X272" s="92"/>
      <c r="Y272" s="132">
        <f>Y273</f>
        <v>5041.9</v>
      </c>
      <c r="Z272" s="132">
        <f>Z273</f>
        <v>5040.4</v>
      </c>
      <c r="AA272" s="132">
        <f>AA273</f>
        <v>4955.4</v>
      </c>
      <c r="AB272" s="184"/>
      <c r="AC272" s="168"/>
      <c r="AD272" s="168"/>
      <c r="AE272" s="168"/>
      <c r="AF272" s="168"/>
      <c r="AG272" s="168"/>
      <c r="AH272" s="168"/>
      <c r="AI272" s="168"/>
      <c r="AJ272" s="168"/>
      <c r="AK272" s="168"/>
      <c r="AL272" s="168"/>
      <c r="AM272" s="168"/>
      <c r="AN272" s="168"/>
      <c r="AO272" s="168"/>
      <c r="AP272" s="168"/>
      <c r="AQ272" s="168"/>
      <c r="AR272" s="168"/>
      <c r="AS272" s="168"/>
      <c r="AT272" s="168"/>
      <c r="AU272" s="168"/>
      <c r="AV272" s="168"/>
      <c r="AW272" s="168"/>
      <c r="AX272" s="168"/>
      <c r="AY272" s="168"/>
    </row>
    <row r="273" spans="1:51" s="163" customFormat="1" ht="93.75" customHeight="1">
      <c r="A273" s="176"/>
      <c r="B273" s="136"/>
      <c r="C273" s="191"/>
      <c r="D273" s="236" t="s">
        <v>2497</v>
      </c>
      <c r="E273" s="237" t="s">
        <v>326</v>
      </c>
      <c r="F273" s="471"/>
      <c r="G273" s="165"/>
      <c r="H273" s="157"/>
      <c r="I273" s="157"/>
      <c r="J273" s="166"/>
      <c r="K273" s="167"/>
      <c r="L273" s="167"/>
      <c r="M273" s="159"/>
      <c r="N273" s="166"/>
      <c r="O273" s="167"/>
      <c r="P273" s="167"/>
      <c r="Q273" s="159"/>
      <c r="R273" s="158"/>
      <c r="S273" s="159"/>
      <c r="T273" s="159"/>
      <c r="U273" s="143"/>
      <c r="V273" s="143"/>
      <c r="W273" s="143"/>
      <c r="X273" s="143"/>
      <c r="Y273" s="144">
        <f>Y274+Y278+Y281</f>
        <v>5041.9</v>
      </c>
      <c r="Z273" s="144">
        <f>Z274+Z278+Z281</f>
        <v>5040.4</v>
      </c>
      <c r="AA273" s="144">
        <f>AA274+AA278+AA281</f>
        <v>4955.4</v>
      </c>
      <c r="AB273" s="190"/>
      <c r="AC273" s="176"/>
      <c r="AD273" s="176"/>
      <c r="AE273" s="176"/>
      <c r="AF273" s="176"/>
      <c r="AG273" s="176"/>
      <c r="AH273" s="176"/>
      <c r="AI273" s="176"/>
      <c r="AJ273" s="176"/>
      <c r="AK273" s="176"/>
      <c r="AL273" s="176"/>
      <c r="AM273" s="176"/>
      <c r="AN273" s="176"/>
      <c r="AO273" s="176"/>
      <c r="AP273" s="176"/>
      <c r="AQ273" s="176"/>
      <c r="AR273" s="176"/>
      <c r="AS273" s="176"/>
      <c r="AT273" s="176"/>
      <c r="AU273" s="176"/>
      <c r="AV273" s="176"/>
      <c r="AW273" s="176"/>
      <c r="AX273" s="176"/>
      <c r="AY273" s="176"/>
    </row>
    <row r="274" spans="1:51" s="57" customFormat="1" ht="81" customHeight="1">
      <c r="A274" s="1"/>
      <c r="B274" s="8"/>
      <c r="C274" s="869"/>
      <c r="D274" s="799" t="s">
        <v>2498</v>
      </c>
      <c r="E274" s="856" t="s">
        <v>327</v>
      </c>
      <c r="F274" s="808" t="s">
        <v>2254</v>
      </c>
      <c r="G274" s="837" t="s">
        <v>868</v>
      </c>
      <c r="H274" s="16"/>
      <c r="I274" s="16"/>
      <c r="J274" s="761" t="s">
        <v>2067</v>
      </c>
      <c r="K274" s="761" t="s">
        <v>2052</v>
      </c>
      <c r="L274" s="761" t="s">
        <v>208</v>
      </c>
      <c r="M274" s="46"/>
      <c r="N274" s="761" t="s">
        <v>335</v>
      </c>
      <c r="O274" s="840" t="s">
        <v>215</v>
      </c>
      <c r="P274" s="761" t="s">
        <v>1971</v>
      </c>
      <c r="Q274" s="20"/>
      <c r="R274" s="46" t="s">
        <v>2133</v>
      </c>
      <c r="S274" s="46" t="s">
        <v>1308</v>
      </c>
      <c r="T274" s="46" t="s">
        <v>1309</v>
      </c>
      <c r="U274" s="776" t="s">
        <v>2033</v>
      </c>
      <c r="V274" s="776" t="s">
        <v>1181</v>
      </c>
      <c r="W274" s="779">
        <v>3510013</v>
      </c>
      <c r="X274" s="779">
        <v>100</v>
      </c>
      <c r="Y274" s="802">
        <v>3997</v>
      </c>
      <c r="Z274" s="802">
        <v>3995.6</v>
      </c>
      <c r="AA274" s="802">
        <v>3995.6</v>
      </c>
      <c r="AB274" s="779"/>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s="57" customFormat="1" ht="104.25" customHeight="1">
      <c r="A275" s="1"/>
      <c r="B275" s="8"/>
      <c r="C275" s="870"/>
      <c r="D275" s="800"/>
      <c r="E275" s="918"/>
      <c r="F275" s="809"/>
      <c r="G275" s="838"/>
      <c r="H275" s="16"/>
      <c r="I275" s="16"/>
      <c r="J275" s="762"/>
      <c r="K275" s="762"/>
      <c r="L275" s="762"/>
      <c r="M275" s="46"/>
      <c r="N275" s="762"/>
      <c r="O275" s="867"/>
      <c r="P275" s="762"/>
      <c r="Q275" s="20"/>
      <c r="R275" s="46" t="s">
        <v>2550</v>
      </c>
      <c r="S275" s="46" t="s">
        <v>1402</v>
      </c>
      <c r="T275" s="46" t="s">
        <v>1311</v>
      </c>
      <c r="U275" s="777"/>
      <c r="V275" s="777"/>
      <c r="W275" s="780"/>
      <c r="X275" s="780"/>
      <c r="Y275" s="803"/>
      <c r="Z275" s="803"/>
      <c r="AA275" s="803"/>
      <c r="AB275" s="780"/>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s="57" customFormat="1" ht="102" customHeight="1">
      <c r="A276" s="1"/>
      <c r="B276" s="8"/>
      <c r="C276" s="870"/>
      <c r="D276" s="800"/>
      <c r="E276" s="918"/>
      <c r="F276" s="809"/>
      <c r="G276" s="838"/>
      <c r="H276" s="16"/>
      <c r="I276" s="16"/>
      <c r="J276" s="762"/>
      <c r="K276" s="762"/>
      <c r="L276" s="762"/>
      <c r="M276" s="46"/>
      <c r="N276" s="762"/>
      <c r="O276" s="867"/>
      <c r="P276" s="762"/>
      <c r="Q276" s="20"/>
      <c r="R276" s="46"/>
      <c r="S276" s="46"/>
      <c r="T276" s="46"/>
      <c r="U276" s="777"/>
      <c r="V276" s="777"/>
      <c r="W276" s="780"/>
      <c r="X276" s="780"/>
      <c r="Y276" s="803"/>
      <c r="Z276" s="803"/>
      <c r="AA276" s="803"/>
      <c r="AB276" s="780"/>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s="57" customFormat="1" ht="15" customHeight="1">
      <c r="A277" s="1"/>
      <c r="B277" s="8"/>
      <c r="C277" s="871"/>
      <c r="D277" s="801"/>
      <c r="E277" s="857"/>
      <c r="F277" s="810"/>
      <c r="G277" s="839"/>
      <c r="H277" s="16"/>
      <c r="I277" s="16"/>
      <c r="J277" s="763"/>
      <c r="K277" s="763"/>
      <c r="L277" s="763"/>
      <c r="M277" s="46"/>
      <c r="N277" s="763"/>
      <c r="O277" s="841"/>
      <c r="P277" s="763"/>
      <c r="Q277" s="20"/>
      <c r="R277" s="46"/>
      <c r="S277" s="46"/>
      <c r="T277" s="46"/>
      <c r="U277" s="828"/>
      <c r="V277" s="828"/>
      <c r="W277" s="781"/>
      <c r="X277" s="781"/>
      <c r="Y277" s="804"/>
      <c r="Z277" s="804"/>
      <c r="AA277" s="804"/>
      <c r="AB277" s="78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s="57" customFormat="1" ht="92.25" customHeight="1">
      <c r="A278" s="1"/>
      <c r="B278" s="8"/>
      <c r="C278" s="869"/>
      <c r="D278" s="799" t="s">
        <v>2499</v>
      </c>
      <c r="E278" s="856" t="s">
        <v>328</v>
      </c>
      <c r="F278" s="808" t="s">
        <v>2254</v>
      </c>
      <c r="G278" s="837" t="s">
        <v>868</v>
      </c>
      <c r="H278" s="16"/>
      <c r="I278" s="16"/>
      <c r="J278" s="761" t="s">
        <v>2067</v>
      </c>
      <c r="K278" s="761" t="s">
        <v>2052</v>
      </c>
      <c r="L278" s="761" t="s">
        <v>208</v>
      </c>
      <c r="M278" s="46"/>
      <c r="N278" s="761" t="s">
        <v>335</v>
      </c>
      <c r="O278" s="840" t="s">
        <v>1625</v>
      </c>
      <c r="P278" s="761" t="s">
        <v>1971</v>
      </c>
      <c r="Q278" s="20"/>
      <c r="R278" s="758" t="s">
        <v>2639</v>
      </c>
      <c r="S278" s="761" t="s">
        <v>2548</v>
      </c>
      <c r="T278" s="761" t="s">
        <v>2235</v>
      </c>
      <c r="U278" s="776" t="s">
        <v>2033</v>
      </c>
      <c r="V278" s="776" t="s">
        <v>1181</v>
      </c>
      <c r="W278" s="779">
        <v>3510013</v>
      </c>
      <c r="X278" s="779">
        <v>200</v>
      </c>
      <c r="Y278" s="802">
        <v>1026.7</v>
      </c>
      <c r="Z278" s="802">
        <v>1026.6</v>
      </c>
      <c r="AA278" s="802">
        <v>941.6</v>
      </c>
      <c r="AB278" s="779"/>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s="57" customFormat="1" ht="11.25" customHeight="1">
      <c r="A279" s="1"/>
      <c r="B279" s="8"/>
      <c r="C279" s="870"/>
      <c r="D279" s="800"/>
      <c r="E279" s="918"/>
      <c r="F279" s="809"/>
      <c r="G279" s="838"/>
      <c r="H279" s="16"/>
      <c r="I279" s="16"/>
      <c r="J279" s="762"/>
      <c r="K279" s="762"/>
      <c r="L279" s="762"/>
      <c r="M279" s="46"/>
      <c r="N279" s="762"/>
      <c r="O279" s="867"/>
      <c r="P279" s="762"/>
      <c r="Q279" s="20"/>
      <c r="R279" s="759"/>
      <c r="S279" s="762"/>
      <c r="T279" s="762"/>
      <c r="U279" s="777"/>
      <c r="V279" s="777"/>
      <c r="W279" s="780"/>
      <c r="X279" s="780"/>
      <c r="Y279" s="803"/>
      <c r="Z279" s="803"/>
      <c r="AA279" s="803"/>
      <c r="AB279" s="780"/>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s="57" customFormat="1" ht="124.5" customHeight="1">
      <c r="A280" s="1"/>
      <c r="B280" s="8"/>
      <c r="C280" s="871"/>
      <c r="D280" s="801"/>
      <c r="E280" s="857"/>
      <c r="F280" s="810"/>
      <c r="G280" s="839"/>
      <c r="H280" s="16"/>
      <c r="I280" s="16"/>
      <c r="J280" s="763"/>
      <c r="K280" s="763"/>
      <c r="L280" s="763"/>
      <c r="M280" s="46"/>
      <c r="N280" s="763"/>
      <c r="O280" s="841"/>
      <c r="P280" s="763"/>
      <c r="Q280" s="20"/>
      <c r="R280" s="760"/>
      <c r="S280" s="763"/>
      <c r="T280" s="763"/>
      <c r="U280" s="828"/>
      <c r="V280" s="828"/>
      <c r="W280" s="781"/>
      <c r="X280" s="781"/>
      <c r="Y280" s="804"/>
      <c r="Z280" s="804"/>
      <c r="AA280" s="804"/>
      <c r="AB280" s="78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s="57" customFormat="1" ht="28.5" customHeight="1">
      <c r="A281" s="1"/>
      <c r="B281" s="8"/>
      <c r="C281" s="869"/>
      <c r="D281" s="799" t="s">
        <v>2500</v>
      </c>
      <c r="E281" s="856" t="s">
        <v>329</v>
      </c>
      <c r="F281" s="808" t="s">
        <v>2254</v>
      </c>
      <c r="G281" s="837" t="s">
        <v>868</v>
      </c>
      <c r="H281" s="16"/>
      <c r="I281" s="16"/>
      <c r="J281" s="761" t="s">
        <v>2067</v>
      </c>
      <c r="K281" s="761" t="s">
        <v>2052</v>
      </c>
      <c r="L281" s="761" t="s">
        <v>208</v>
      </c>
      <c r="M281" s="46"/>
      <c r="N281" s="761" t="s">
        <v>335</v>
      </c>
      <c r="O281" s="840" t="s">
        <v>215</v>
      </c>
      <c r="P281" s="761" t="s">
        <v>1971</v>
      </c>
      <c r="Q281" s="20"/>
      <c r="R281" s="46"/>
      <c r="S281" s="46"/>
      <c r="T281" s="46"/>
      <c r="U281" s="776" t="s">
        <v>2033</v>
      </c>
      <c r="V281" s="776" t="s">
        <v>1181</v>
      </c>
      <c r="W281" s="779">
        <v>3510013</v>
      </c>
      <c r="X281" s="779">
        <v>800</v>
      </c>
      <c r="Y281" s="802">
        <v>18.2</v>
      </c>
      <c r="Z281" s="802">
        <v>18.2</v>
      </c>
      <c r="AA281" s="802">
        <v>18.2</v>
      </c>
      <c r="AB281" s="779"/>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s="57" customFormat="1" ht="90.75" customHeight="1">
      <c r="A282" s="1"/>
      <c r="B282" s="8"/>
      <c r="C282" s="871"/>
      <c r="D282" s="801"/>
      <c r="E282" s="857"/>
      <c r="F282" s="810"/>
      <c r="G282" s="839"/>
      <c r="H282" s="16"/>
      <c r="I282" s="16"/>
      <c r="J282" s="763"/>
      <c r="K282" s="763"/>
      <c r="L282" s="763"/>
      <c r="M282" s="46"/>
      <c r="N282" s="763"/>
      <c r="O282" s="841"/>
      <c r="P282" s="763"/>
      <c r="Q282" s="20"/>
      <c r="R282" s="46" t="s">
        <v>2638</v>
      </c>
      <c r="S282" s="46"/>
      <c r="T282" s="46"/>
      <c r="U282" s="828"/>
      <c r="V282" s="828"/>
      <c r="W282" s="781"/>
      <c r="X282" s="781"/>
      <c r="Y282" s="804"/>
      <c r="Z282" s="804"/>
      <c r="AA282" s="804"/>
      <c r="AB282" s="78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s="65" customFormat="1" ht="63.75">
      <c r="A283" s="147"/>
      <c r="B283" s="194"/>
      <c r="C283" s="149" t="s">
        <v>580</v>
      </c>
      <c r="D283" s="234" t="s">
        <v>380</v>
      </c>
      <c r="E283" s="235" t="s">
        <v>870</v>
      </c>
      <c r="F283" s="468"/>
      <c r="G283" s="76"/>
      <c r="H283" s="66"/>
      <c r="I283" s="66"/>
      <c r="J283" s="67"/>
      <c r="K283" s="68"/>
      <c r="L283" s="68"/>
      <c r="M283" s="68"/>
      <c r="N283" s="67"/>
      <c r="O283" s="70"/>
      <c r="P283" s="68"/>
      <c r="Q283" s="68"/>
      <c r="R283" s="67"/>
      <c r="S283" s="68"/>
      <c r="T283" s="68"/>
      <c r="U283" s="94"/>
      <c r="V283" s="94"/>
      <c r="W283" s="94"/>
      <c r="X283" s="94"/>
      <c r="Y283" s="113">
        <f>Y284+Y289+Y299+Y307</f>
        <v>9923.2</v>
      </c>
      <c r="Z283" s="113">
        <f>Z284+Z289+Z299+Z307</f>
        <v>9919.6</v>
      </c>
      <c r="AA283" s="113">
        <f>AA284+AA289+AA299+AA307</f>
        <v>9581.8</v>
      </c>
      <c r="AB283" s="94"/>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row>
    <row r="284" spans="1:51" s="163" customFormat="1" ht="76.5">
      <c r="A284" s="151"/>
      <c r="B284" s="203"/>
      <c r="C284" s="153"/>
      <c r="D284" s="236" t="s">
        <v>2236</v>
      </c>
      <c r="E284" s="237" t="s">
        <v>330</v>
      </c>
      <c r="F284" s="469"/>
      <c r="G284" s="156"/>
      <c r="H284" s="157"/>
      <c r="I284" s="157"/>
      <c r="J284" s="158"/>
      <c r="K284" s="159"/>
      <c r="L284" s="159"/>
      <c r="M284" s="159"/>
      <c r="N284" s="158"/>
      <c r="O284" s="239"/>
      <c r="P284" s="159"/>
      <c r="Q284" s="159"/>
      <c r="R284" s="158"/>
      <c r="S284" s="159"/>
      <c r="T284" s="159"/>
      <c r="U284" s="161"/>
      <c r="V284" s="161"/>
      <c r="W284" s="161"/>
      <c r="X284" s="161"/>
      <c r="Y284" s="162">
        <f>Y285</f>
        <v>2662.1</v>
      </c>
      <c r="Z284" s="162">
        <f>Z285</f>
        <v>2661.4</v>
      </c>
      <c r="AA284" s="162">
        <f>AA285</f>
        <v>2624</v>
      </c>
      <c r="AB284" s="16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row>
    <row r="285" spans="1:51" s="57" customFormat="1" ht="73.5" customHeight="1">
      <c r="A285" s="1"/>
      <c r="B285" s="8"/>
      <c r="C285" s="869"/>
      <c r="D285" s="799" t="s">
        <v>2237</v>
      </c>
      <c r="E285" s="856" t="s">
        <v>332</v>
      </c>
      <c r="F285" s="808" t="s">
        <v>2254</v>
      </c>
      <c r="G285" s="837" t="s">
        <v>868</v>
      </c>
      <c r="H285" s="16"/>
      <c r="I285" s="16"/>
      <c r="J285" s="761" t="s">
        <v>2067</v>
      </c>
      <c r="K285" s="761" t="s">
        <v>2053</v>
      </c>
      <c r="L285" s="761" t="s">
        <v>208</v>
      </c>
      <c r="M285" s="46"/>
      <c r="N285" s="761" t="s">
        <v>2085</v>
      </c>
      <c r="O285" s="840" t="s">
        <v>931</v>
      </c>
      <c r="P285" s="761" t="s">
        <v>1873</v>
      </c>
      <c r="Q285" s="20"/>
      <c r="R285" s="46" t="s">
        <v>2133</v>
      </c>
      <c r="S285" s="46" t="s">
        <v>1310</v>
      </c>
      <c r="T285" s="46" t="s">
        <v>1388</v>
      </c>
      <c r="U285" s="776" t="s">
        <v>2033</v>
      </c>
      <c r="V285" s="776" t="s">
        <v>1181</v>
      </c>
      <c r="W285" s="779">
        <v>3510012</v>
      </c>
      <c r="X285" s="779">
        <v>600</v>
      </c>
      <c r="Y285" s="802">
        <v>2662.1</v>
      </c>
      <c r="Z285" s="802">
        <v>2661.4</v>
      </c>
      <c r="AA285" s="802">
        <v>2624</v>
      </c>
      <c r="AB285" s="779"/>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s="57" customFormat="1" ht="12" customHeight="1">
      <c r="A286" s="1"/>
      <c r="B286" s="8"/>
      <c r="C286" s="870"/>
      <c r="D286" s="800"/>
      <c r="E286" s="918"/>
      <c r="F286" s="809"/>
      <c r="G286" s="838"/>
      <c r="H286" s="16"/>
      <c r="I286" s="16"/>
      <c r="J286" s="762"/>
      <c r="K286" s="762"/>
      <c r="L286" s="762"/>
      <c r="M286" s="46"/>
      <c r="N286" s="762"/>
      <c r="O286" s="867"/>
      <c r="P286" s="762"/>
      <c r="Q286" s="20"/>
      <c r="R286" s="46"/>
      <c r="S286" s="46"/>
      <c r="T286" s="46"/>
      <c r="U286" s="777"/>
      <c r="V286" s="777"/>
      <c r="W286" s="780"/>
      <c r="X286" s="780"/>
      <c r="Y286" s="803"/>
      <c r="Z286" s="803"/>
      <c r="AA286" s="803"/>
      <c r="AB286" s="780"/>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s="57" customFormat="1" ht="135" customHeight="1">
      <c r="A287" s="1"/>
      <c r="B287" s="8"/>
      <c r="C287" s="870"/>
      <c r="D287" s="800"/>
      <c r="E287" s="918"/>
      <c r="F287" s="809"/>
      <c r="G287" s="838"/>
      <c r="H287" s="16"/>
      <c r="I287" s="16"/>
      <c r="J287" s="762"/>
      <c r="K287" s="762"/>
      <c r="L287" s="762"/>
      <c r="M287" s="46"/>
      <c r="N287" s="762"/>
      <c r="O287" s="867"/>
      <c r="P287" s="762"/>
      <c r="Q287" s="20"/>
      <c r="R287" s="392" t="s">
        <v>2640</v>
      </c>
      <c r="S287" s="46" t="s">
        <v>1402</v>
      </c>
      <c r="T287" s="46" t="s">
        <v>2235</v>
      </c>
      <c r="U287" s="777"/>
      <c r="V287" s="777"/>
      <c r="W287" s="780"/>
      <c r="X287" s="780"/>
      <c r="Y287" s="803"/>
      <c r="Z287" s="803"/>
      <c r="AA287" s="803"/>
      <c r="AB287" s="780"/>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s="57" customFormat="1" ht="113.25" customHeight="1">
      <c r="A288" s="1"/>
      <c r="B288" s="8"/>
      <c r="C288" s="871"/>
      <c r="D288" s="801"/>
      <c r="E288" s="857"/>
      <c r="F288" s="810"/>
      <c r="G288" s="839"/>
      <c r="H288" s="16"/>
      <c r="I288" s="16"/>
      <c r="J288" s="763"/>
      <c r="K288" s="763"/>
      <c r="L288" s="763"/>
      <c r="M288" s="46"/>
      <c r="N288" s="763"/>
      <c r="O288" s="841"/>
      <c r="P288" s="763"/>
      <c r="Q288" s="20"/>
      <c r="R288" s="392" t="s">
        <v>1998</v>
      </c>
      <c r="S288" s="46" t="s">
        <v>521</v>
      </c>
      <c r="T288" s="46" t="s">
        <v>1493</v>
      </c>
      <c r="U288" s="828"/>
      <c r="V288" s="828"/>
      <c r="W288" s="781"/>
      <c r="X288" s="781"/>
      <c r="Y288" s="804"/>
      <c r="Z288" s="804"/>
      <c r="AA288" s="804"/>
      <c r="AB288" s="78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s="163" customFormat="1" ht="89.25">
      <c r="A289" s="151"/>
      <c r="B289" s="203"/>
      <c r="C289" s="164"/>
      <c r="D289" s="236" t="s">
        <v>2271</v>
      </c>
      <c r="E289" s="237" t="s">
        <v>331</v>
      </c>
      <c r="F289" s="471"/>
      <c r="G289" s="165"/>
      <c r="H289" s="157"/>
      <c r="I289" s="157"/>
      <c r="J289" s="166"/>
      <c r="K289" s="167"/>
      <c r="L289" s="167"/>
      <c r="M289" s="159"/>
      <c r="N289" s="166"/>
      <c r="O289" s="240"/>
      <c r="P289" s="167"/>
      <c r="Q289" s="159"/>
      <c r="R289" s="158"/>
      <c r="S289" s="159"/>
      <c r="T289" s="159"/>
      <c r="U289" s="143"/>
      <c r="V289" s="143"/>
      <c r="W289" s="143"/>
      <c r="X289" s="143"/>
      <c r="Y289" s="144">
        <f>Y290+Y294+Y297</f>
        <v>1608.6999999999998</v>
      </c>
      <c r="Z289" s="144">
        <f>Z290+Z294+Z297</f>
        <v>1608.6999999999998</v>
      </c>
      <c r="AA289" s="144">
        <f>AA290+AA294+AA297</f>
        <v>1564.1</v>
      </c>
      <c r="AB289" s="143"/>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c r="AW289" s="151"/>
      <c r="AX289" s="151"/>
      <c r="AY289" s="151"/>
    </row>
    <row r="290" spans="1:51" s="57" customFormat="1" ht="79.5" customHeight="1">
      <c r="A290" s="1"/>
      <c r="B290" s="8"/>
      <c r="C290" s="869"/>
      <c r="D290" s="799" t="s">
        <v>2272</v>
      </c>
      <c r="E290" s="856" t="s">
        <v>753</v>
      </c>
      <c r="F290" s="808" t="s">
        <v>2254</v>
      </c>
      <c r="G290" s="837" t="s">
        <v>868</v>
      </c>
      <c r="H290" s="16"/>
      <c r="I290" s="16"/>
      <c r="J290" s="919" t="s">
        <v>2067</v>
      </c>
      <c r="K290" s="919" t="s">
        <v>2053</v>
      </c>
      <c r="L290" s="919" t="s">
        <v>208</v>
      </c>
      <c r="M290" s="46"/>
      <c r="N290" s="919" t="s">
        <v>2085</v>
      </c>
      <c r="O290" s="937" t="s">
        <v>931</v>
      </c>
      <c r="P290" s="919" t="s">
        <v>1873</v>
      </c>
      <c r="Q290" s="20"/>
      <c r="R290" s="46" t="s">
        <v>2133</v>
      </c>
      <c r="S290" s="46" t="s">
        <v>1310</v>
      </c>
      <c r="T290" s="46" t="s">
        <v>1388</v>
      </c>
      <c r="U290" s="776" t="s">
        <v>2033</v>
      </c>
      <c r="V290" s="776" t="s">
        <v>1181</v>
      </c>
      <c r="W290" s="894" t="s">
        <v>2575</v>
      </c>
      <c r="X290" s="779">
        <v>100</v>
      </c>
      <c r="Y290" s="802">
        <v>1086.3</v>
      </c>
      <c r="Z290" s="802">
        <v>1086.3</v>
      </c>
      <c r="AA290" s="802">
        <v>1086.3</v>
      </c>
      <c r="AB290" s="779"/>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s="57" customFormat="1" ht="15.75" customHeight="1">
      <c r="A291" s="1"/>
      <c r="B291" s="8"/>
      <c r="C291" s="870"/>
      <c r="D291" s="800"/>
      <c r="E291" s="918"/>
      <c r="F291" s="809"/>
      <c r="G291" s="838"/>
      <c r="H291" s="16"/>
      <c r="I291" s="16"/>
      <c r="J291" s="920"/>
      <c r="K291" s="920"/>
      <c r="L291" s="920"/>
      <c r="M291" s="46"/>
      <c r="N291" s="920"/>
      <c r="O291" s="938"/>
      <c r="P291" s="920"/>
      <c r="Q291" s="20"/>
      <c r="R291" s="46"/>
      <c r="S291" s="46"/>
      <c r="T291" s="46"/>
      <c r="U291" s="777"/>
      <c r="V291" s="777"/>
      <c r="W291" s="827"/>
      <c r="X291" s="780"/>
      <c r="Y291" s="803"/>
      <c r="Z291" s="803"/>
      <c r="AA291" s="803"/>
      <c r="AB291" s="780"/>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s="57" customFormat="1" ht="96.75" customHeight="1">
      <c r="A292" s="1"/>
      <c r="B292" s="8"/>
      <c r="C292" s="870"/>
      <c r="D292" s="800"/>
      <c r="E292" s="918"/>
      <c r="F292" s="809"/>
      <c r="G292" s="838"/>
      <c r="H292" s="16"/>
      <c r="I292" s="16"/>
      <c r="J292" s="920"/>
      <c r="K292" s="920"/>
      <c r="L292" s="920"/>
      <c r="M292" s="46"/>
      <c r="N292" s="920"/>
      <c r="O292" s="938"/>
      <c r="P292" s="920"/>
      <c r="Q292" s="20"/>
      <c r="R292" s="46" t="s">
        <v>2550</v>
      </c>
      <c r="S292" s="46" t="s">
        <v>1402</v>
      </c>
      <c r="T292" s="46" t="s">
        <v>1388</v>
      </c>
      <c r="U292" s="777"/>
      <c r="V292" s="777"/>
      <c r="W292" s="827"/>
      <c r="X292" s="780"/>
      <c r="Y292" s="803"/>
      <c r="Z292" s="803"/>
      <c r="AA292" s="803"/>
      <c r="AB292" s="780"/>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s="57" customFormat="1" ht="20.25" customHeight="1">
      <c r="A293" s="1"/>
      <c r="B293" s="8"/>
      <c r="C293" s="871"/>
      <c r="D293" s="801"/>
      <c r="E293" s="857"/>
      <c r="F293" s="810"/>
      <c r="G293" s="839"/>
      <c r="H293" s="16"/>
      <c r="I293" s="16"/>
      <c r="J293" s="921"/>
      <c r="K293" s="921"/>
      <c r="L293" s="921"/>
      <c r="M293" s="46"/>
      <c r="N293" s="921"/>
      <c r="O293" s="939"/>
      <c r="P293" s="921"/>
      <c r="Q293" s="20"/>
      <c r="R293" s="46"/>
      <c r="S293" s="46"/>
      <c r="T293" s="46"/>
      <c r="U293" s="828"/>
      <c r="V293" s="828"/>
      <c r="W293" s="828"/>
      <c r="X293" s="781"/>
      <c r="Y293" s="804"/>
      <c r="Z293" s="804"/>
      <c r="AA293" s="804"/>
      <c r="AB293" s="78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s="57" customFormat="1" ht="78.75">
      <c r="A294" s="1"/>
      <c r="B294" s="8"/>
      <c r="C294" s="869"/>
      <c r="D294" s="799" t="s">
        <v>2273</v>
      </c>
      <c r="E294" s="856" t="s">
        <v>754</v>
      </c>
      <c r="F294" s="808" t="s">
        <v>2254</v>
      </c>
      <c r="G294" s="837" t="s">
        <v>868</v>
      </c>
      <c r="H294" s="16"/>
      <c r="I294" s="16"/>
      <c r="J294" s="919" t="s">
        <v>2067</v>
      </c>
      <c r="K294" s="919" t="s">
        <v>2053</v>
      </c>
      <c r="L294" s="919" t="s">
        <v>208</v>
      </c>
      <c r="M294" s="715"/>
      <c r="N294" s="919" t="s">
        <v>2085</v>
      </c>
      <c r="O294" s="937" t="s">
        <v>931</v>
      </c>
      <c r="P294" s="919" t="s">
        <v>1873</v>
      </c>
      <c r="Q294" s="20"/>
      <c r="R294" s="46" t="s">
        <v>2133</v>
      </c>
      <c r="S294" s="46" t="s">
        <v>1310</v>
      </c>
      <c r="T294" s="46" t="s">
        <v>1388</v>
      </c>
      <c r="U294" s="776" t="s">
        <v>2033</v>
      </c>
      <c r="V294" s="776" t="s">
        <v>1181</v>
      </c>
      <c r="W294" s="894" t="s">
        <v>2575</v>
      </c>
      <c r="X294" s="779">
        <v>200</v>
      </c>
      <c r="Y294" s="802">
        <v>506.3</v>
      </c>
      <c r="Z294" s="802">
        <v>506.3</v>
      </c>
      <c r="AA294" s="802">
        <v>461.7</v>
      </c>
      <c r="AB294" s="779"/>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s="57" customFormat="1" ht="15" customHeight="1">
      <c r="A295" s="1"/>
      <c r="B295" s="8"/>
      <c r="C295" s="870"/>
      <c r="D295" s="800"/>
      <c r="E295" s="918"/>
      <c r="F295" s="809"/>
      <c r="G295" s="838"/>
      <c r="H295" s="16"/>
      <c r="I295" s="16"/>
      <c r="J295" s="920"/>
      <c r="K295" s="920"/>
      <c r="L295" s="920"/>
      <c r="M295" s="715"/>
      <c r="N295" s="920"/>
      <c r="O295" s="938"/>
      <c r="P295" s="920"/>
      <c r="Q295" s="20"/>
      <c r="R295" s="46"/>
      <c r="S295" s="46"/>
      <c r="T295" s="46"/>
      <c r="U295" s="777"/>
      <c r="V295" s="777"/>
      <c r="W295" s="827"/>
      <c r="X295" s="780"/>
      <c r="Y295" s="803"/>
      <c r="Z295" s="803"/>
      <c r="AA295" s="803"/>
      <c r="AB295" s="780"/>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s="57" customFormat="1" ht="132" customHeight="1">
      <c r="A296" s="1"/>
      <c r="B296" s="8"/>
      <c r="C296" s="871"/>
      <c r="D296" s="801"/>
      <c r="E296" s="857"/>
      <c r="F296" s="810"/>
      <c r="G296" s="839"/>
      <c r="H296" s="16"/>
      <c r="I296" s="16"/>
      <c r="J296" s="921"/>
      <c r="K296" s="921"/>
      <c r="L296" s="921"/>
      <c r="M296" s="715"/>
      <c r="N296" s="921"/>
      <c r="O296" s="939"/>
      <c r="P296" s="921"/>
      <c r="Q296" s="20"/>
      <c r="R296" s="392" t="s">
        <v>2641</v>
      </c>
      <c r="S296" s="46" t="s">
        <v>1402</v>
      </c>
      <c r="T296" s="46" t="s">
        <v>2235</v>
      </c>
      <c r="U296" s="828"/>
      <c r="V296" s="828"/>
      <c r="W296" s="828"/>
      <c r="X296" s="781"/>
      <c r="Y296" s="804"/>
      <c r="Z296" s="804"/>
      <c r="AA296" s="804"/>
      <c r="AB296" s="78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s="57" customFormat="1" ht="95.25" customHeight="1">
      <c r="A297" s="1"/>
      <c r="B297" s="8"/>
      <c r="C297" s="869"/>
      <c r="D297" s="799" t="s">
        <v>2274</v>
      </c>
      <c r="E297" s="856" t="s">
        <v>755</v>
      </c>
      <c r="F297" s="808" t="s">
        <v>2254</v>
      </c>
      <c r="G297" s="837" t="s">
        <v>868</v>
      </c>
      <c r="H297" s="16"/>
      <c r="I297" s="16"/>
      <c r="J297" s="761" t="s">
        <v>2067</v>
      </c>
      <c r="K297" s="761" t="s">
        <v>2053</v>
      </c>
      <c r="L297" s="761" t="s">
        <v>208</v>
      </c>
      <c r="M297" s="46"/>
      <c r="N297" s="761" t="s">
        <v>2085</v>
      </c>
      <c r="O297" s="840" t="s">
        <v>931</v>
      </c>
      <c r="P297" s="761" t="s">
        <v>1873</v>
      </c>
      <c r="Q297" s="20"/>
      <c r="R297" s="46" t="s">
        <v>2133</v>
      </c>
      <c r="S297" s="46" t="s">
        <v>1310</v>
      </c>
      <c r="T297" s="46" t="s">
        <v>1388</v>
      </c>
      <c r="U297" s="776" t="s">
        <v>2033</v>
      </c>
      <c r="V297" s="776" t="s">
        <v>1181</v>
      </c>
      <c r="W297" s="894" t="s">
        <v>2575</v>
      </c>
      <c r="X297" s="779">
        <v>800</v>
      </c>
      <c r="Y297" s="802">
        <v>16.1</v>
      </c>
      <c r="Z297" s="802">
        <v>16.1</v>
      </c>
      <c r="AA297" s="802">
        <v>16.1</v>
      </c>
      <c r="AB297" s="779"/>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s="57" customFormat="1" ht="91.5" customHeight="1">
      <c r="A298" s="1"/>
      <c r="B298" s="8"/>
      <c r="C298" s="871"/>
      <c r="D298" s="801"/>
      <c r="E298" s="857"/>
      <c r="F298" s="810"/>
      <c r="G298" s="839"/>
      <c r="H298" s="16"/>
      <c r="I298" s="16"/>
      <c r="J298" s="763"/>
      <c r="K298" s="763"/>
      <c r="L298" s="763"/>
      <c r="M298" s="46"/>
      <c r="N298" s="763"/>
      <c r="O298" s="841"/>
      <c r="P298" s="763"/>
      <c r="Q298" s="20"/>
      <c r="R298" s="46"/>
      <c r="S298" s="46"/>
      <c r="T298" s="46"/>
      <c r="U298" s="828"/>
      <c r="V298" s="828"/>
      <c r="W298" s="828"/>
      <c r="X298" s="781"/>
      <c r="Y298" s="804"/>
      <c r="Z298" s="804"/>
      <c r="AA298" s="804"/>
      <c r="AB298" s="78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s="163" customFormat="1" ht="76.5">
      <c r="A299" s="151"/>
      <c r="B299" s="203"/>
      <c r="C299" s="164"/>
      <c r="D299" s="236" t="s">
        <v>2249</v>
      </c>
      <c r="E299" s="237" t="s">
        <v>333</v>
      </c>
      <c r="F299" s="471"/>
      <c r="G299" s="165"/>
      <c r="H299" s="157"/>
      <c r="I299" s="157"/>
      <c r="J299" s="166"/>
      <c r="K299" s="167"/>
      <c r="L299" s="167"/>
      <c r="M299" s="159"/>
      <c r="N299" s="166"/>
      <c r="O299" s="240"/>
      <c r="P299" s="167"/>
      <c r="Q299" s="159"/>
      <c r="R299" s="158"/>
      <c r="S299" s="159"/>
      <c r="T299" s="159"/>
      <c r="U299" s="143"/>
      <c r="V299" s="143"/>
      <c r="W299" s="143"/>
      <c r="X299" s="143"/>
      <c r="Y299" s="144">
        <f>Y300+Y303+Y305</f>
        <v>4588.400000000001</v>
      </c>
      <c r="Z299" s="144">
        <f>Z300+Z303+Z305</f>
        <v>4585.5</v>
      </c>
      <c r="AA299" s="144">
        <f>AA300+AA303+AA305</f>
        <v>4329.7</v>
      </c>
      <c r="AB299" s="143"/>
      <c r="AC299" s="151"/>
      <c r="AD299" s="151"/>
      <c r="AE299" s="151"/>
      <c r="AF299" s="151"/>
      <c r="AG299" s="151"/>
      <c r="AH299" s="151"/>
      <c r="AI299" s="151"/>
      <c r="AJ299" s="151"/>
      <c r="AK299" s="151"/>
      <c r="AL299" s="151"/>
      <c r="AM299" s="151"/>
      <c r="AN299" s="151"/>
      <c r="AO299" s="151"/>
      <c r="AP299" s="151"/>
      <c r="AQ299" s="151"/>
      <c r="AR299" s="151"/>
      <c r="AS299" s="151"/>
      <c r="AT299" s="151"/>
      <c r="AU299" s="151"/>
      <c r="AV299" s="151"/>
      <c r="AW299" s="151"/>
      <c r="AX299" s="151"/>
      <c r="AY299" s="151"/>
    </row>
    <row r="300" spans="1:51" s="57" customFormat="1" ht="70.5" customHeight="1">
      <c r="A300" s="1"/>
      <c r="B300" s="8"/>
      <c r="C300" s="869"/>
      <c r="D300" s="799" t="s">
        <v>2250</v>
      </c>
      <c r="E300" s="856" t="s">
        <v>757</v>
      </c>
      <c r="F300" s="808" t="s">
        <v>2254</v>
      </c>
      <c r="G300" s="837" t="s">
        <v>1629</v>
      </c>
      <c r="H300" s="16"/>
      <c r="I300" s="16"/>
      <c r="J300" s="761" t="s">
        <v>2067</v>
      </c>
      <c r="K300" s="761" t="s">
        <v>2053</v>
      </c>
      <c r="L300" s="761" t="s">
        <v>208</v>
      </c>
      <c r="M300" s="46"/>
      <c r="N300" s="761" t="s">
        <v>2085</v>
      </c>
      <c r="O300" s="840" t="s">
        <v>931</v>
      </c>
      <c r="P300" s="761" t="s">
        <v>1873</v>
      </c>
      <c r="Q300" s="20"/>
      <c r="R300" s="46" t="s">
        <v>2133</v>
      </c>
      <c r="S300" s="46" t="s">
        <v>1310</v>
      </c>
      <c r="T300" s="46" t="s">
        <v>1388</v>
      </c>
      <c r="U300" s="776" t="s">
        <v>2033</v>
      </c>
      <c r="V300" s="776" t="s">
        <v>2030</v>
      </c>
      <c r="W300" s="779">
        <v>3510011</v>
      </c>
      <c r="X300" s="779">
        <v>100</v>
      </c>
      <c r="Y300" s="802">
        <v>3806.3</v>
      </c>
      <c r="Z300" s="802">
        <v>3806.3</v>
      </c>
      <c r="AA300" s="802">
        <v>3806.3</v>
      </c>
      <c r="AB300" s="779"/>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s="57" customFormat="1" ht="90.75" customHeight="1">
      <c r="A301" s="1"/>
      <c r="B301" s="8"/>
      <c r="C301" s="870"/>
      <c r="D301" s="800"/>
      <c r="E301" s="918"/>
      <c r="F301" s="809"/>
      <c r="G301" s="838"/>
      <c r="H301" s="16"/>
      <c r="I301" s="16"/>
      <c r="J301" s="762"/>
      <c r="K301" s="762"/>
      <c r="L301" s="762"/>
      <c r="M301" s="46"/>
      <c r="N301" s="762"/>
      <c r="O301" s="867"/>
      <c r="P301" s="762"/>
      <c r="Q301" s="20"/>
      <c r="R301" s="46" t="s">
        <v>2552</v>
      </c>
      <c r="S301" s="46" t="s">
        <v>1402</v>
      </c>
      <c r="T301" s="46" t="s">
        <v>2253</v>
      </c>
      <c r="U301" s="777"/>
      <c r="V301" s="777"/>
      <c r="W301" s="780"/>
      <c r="X301" s="780"/>
      <c r="Y301" s="803"/>
      <c r="Z301" s="803"/>
      <c r="AA301" s="803"/>
      <c r="AB301" s="780"/>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s="57" customFormat="1" ht="19.5" customHeight="1">
      <c r="A302" s="1"/>
      <c r="B302" s="8"/>
      <c r="C302" s="871"/>
      <c r="D302" s="801"/>
      <c r="E302" s="857"/>
      <c r="F302" s="810"/>
      <c r="G302" s="839"/>
      <c r="H302" s="16"/>
      <c r="I302" s="16"/>
      <c r="J302" s="763"/>
      <c r="K302" s="763"/>
      <c r="L302" s="763"/>
      <c r="M302" s="46"/>
      <c r="N302" s="763"/>
      <c r="O302" s="841"/>
      <c r="P302" s="763"/>
      <c r="Q302" s="20"/>
      <c r="R302" s="46"/>
      <c r="S302" s="46"/>
      <c r="T302" s="46"/>
      <c r="U302" s="828"/>
      <c r="V302" s="828"/>
      <c r="W302" s="781"/>
      <c r="X302" s="781"/>
      <c r="Y302" s="804"/>
      <c r="Z302" s="804"/>
      <c r="AA302" s="804"/>
      <c r="AB302" s="78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s="57" customFormat="1" ht="72" customHeight="1">
      <c r="A303" s="1"/>
      <c r="B303" s="8"/>
      <c r="C303" s="868"/>
      <c r="D303" s="799" t="s">
        <v>2251</v>
      </c>
      <c r="E303" s="856" t="s">
        <v>397</v>
      </c>
      <c r="F303" s="808" t="s">
        <v>2254</v>
      </c>
      <c r="G303" s="914" t="s">
        <v>1629</v>
      </c>
      <c r="H303" s="16"/>
      <c r="I303" s="16"/>
      <c r="J303" s="761" t="s">
        <v>2067</v>
      </c>
      <c r="K303" s="761" t="s">
        <v>2053</v>
      </c>
      <c r="L303" s="761" t="s">
        <v>208</v>
      </c>
      <c r="M303" s="46"/>
      <c r="N303" s="761" t="s">
        <v>2085</v>
      </c>
      <c r="O303" s="840" t="s">
        <v>931</v>
      </c>
      <c r="P303" s="761" t="s">
        <v>1873</v>
      </c>
      <c r="Q303" s="20"/>
      <c r="R303" s="46" t="s">
        <v>2133</v>
      </c>
      <c r="S303" s="46" t="s">
        <v>1310</v>
      </c>
      <c r="T303" s="46" t="s">
        <v>1388</v>
      </c>
      <c r="U303" s="776" t="s">
        <v>2033</v>
      </c>
      <c r="V303" s="776" t="s">
        <v>2030</v>
      </c>
      <c r="W303" s="779">
        <v>3510011</v>
      </c>
      <c r="X303" s="779">
        <v>200</v>
      </c>
      <c r="Y303" s="916">
        <v>751.6</v>
      </c>
      <c r="Z303" s="916">
        <v>748.7</v>
      </c>
      <c r="AA303" s="916">
        <v>492.9</v>
      </c>
      <c r="AB303" s="915"/>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s="57" customFormat="1" ht="96" customHeight="1">
      <c r="A304" s="1"/>
      <c r="B304" s="8"/>
      <c r="C304" s="798"/>
      <c r="D304" s="801"/>
      <c r="E304" s="857"/>
      <c r="F304" s="810"/>
      <c r="G304" s="914"/>
      <c r="H304" s="16"/>
      <c r="I304" s="16"/>
      <c r="J304" s="763"/>
      <c r="K304" s="763"/>
      <c r="L304" s="763"/>
      <c r="M304" s="46"/>
      <c r="N304" s="763"/>
      <c r="O304" s="841"/>
      <c r="P304" s="763"/>
      <c r="Q304" s="20"/>
      <c r="R304" s="46"/>
      <c r="S304" s="46"/>
      <c r="T304" s="46"/>
      <c r="U304" s="828"/>
      <c r="V304" s="828"/>
      <c r="W304" s="781"/>
      <c r="X304" s="781"/>
      <c r="Y304" s="916"/>
      <c r="Z304" s="916"/>
      <c r="AA304" s="916"/>
      <c r="AB304" s="915"/>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s="57" customFormat="1" ht="72" customHeight="1">
      <c r="A305" s="1"/>
      <c r="B305" s="8"/>
      <c r="C305" s="868"/>
      <c r="D305" s="799" t="s">
        <v>2252</v>
      </c>
      <c r="E305" s="856" t="s">
        <v>398</v>
      </c>
      <c r="F305" s="808" t="s">
        <v>2254</v>
      </c>
      <c r="G305" s="837" t="s">
        <v>1629</v>
      </c>
      <c r="H305" s="16"/>
      <c r="I305" s="16"/>
      <c r="J305" s="761" t="s">
        <v>2067</v>
      </c>
      <c r="K305" s="761" t="s">
        <v>2053</v>
      </c>
      <c r="L305" s="761" t="s">
        <v>208</v>
      </c>
      <c r="M305" s="46"/>
      <c r="N305" s="761" t="s">
        <v>2085</v>
      </c>
      <c r="O305" s="840" t="s">
        <v>931</v>
      </c>
      <c r="P305" s="761" t="s">
        <v>1873</v>
      </c>
      <c r="Q305" s="20"/>
      <c r="R305" s="46" t="s">
        <v>2133</v>
      </c>
      <c r="S305" s="46" t="s">
        <v>1310</v>
      </c>
      <c r="T305" s="46" t="s">
        <v>1388</v>
      </c>
      <c r="U305" s="776" t="s">
        <v>2033</v>
      </c>
      <c r="V305" s="776" t="s">
        <v>2030</v>
      </c>
      <c r="W305" s="779">
        <v>3510011</v>
      </c>
      <c r="X305" s="779">
        <v>800</v>
      </c>
      <c r="Y305" s="916">
        <v>30.5</v>
      </c>
      <c r="Z305" s="916">
        <v>30.5</v>
      </c>
      <c r="AA305" s="916">
        <v>30.5</v>
      </c>
      <c r="AB305" s="915"/>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s="57" customFormat="1" ht="104.25" customHeight="1">
      <c r="A306" s="1"/>
      <c r="B306" s="8"/>
      <c r="C306" s="798"/>
      <c r="D306" s="801"/>
      <c r="E306" s="857"/>
      <c r="F306" s="810"/>
      <c r="G306" s="839"/>
      <c r="H306" s="16"/>
      <c r="I306" s="16"/>
      <c r="J306" s="763"/>
      <c r="K306" s="763"/>
      <c r="L306" s="763"/>
      <c r="M306" s="46"/>
      <c r="N306" s="763"/>
      <c r="O306" s="841"/>
      <c r="P306" s="763"/>
      <c r="Q306" s="20"/>
      <c r="R306" s="46"/>
      <c r="S306" s="46"/>
      <c r="T306" s="46"/>
      <c r="U306" s="828"/>
      <c r="V306" s="828"/>
      <c r="W306" s="781"/>
      <c r="X306" s="781"/>
      <c r="Y306" s="916"/>
      <c r="Z306" s="916"/>
      <c r="AA306" s="916"/>
      <c r="AB306" s="915"/>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s="163" customFormat="1" ht="89.25">
      <c r="A307" s="151"/>
      <c r="B307" s="203"/>
      <c r="C307" s="164"/>
      <c r="D307" s="236" t="s">
        <v>2238</v>
      </c>
      <c r="E307" s="237" t="s">
        <v>756</v>
      </c>
      <c r="F307" s="471"/>
      <c r="G307" s="165"/>
      <c r="H307" s="157"/>
      <c r="I307" s="157"/>
      <c r="J307" s="166"/>
      <c r="K307" s="167"/>
      <c r="L307" s="167"/>
      <c r="M307" s="159"/>
      <c r="N307" s="166"/>
      <c r="O307" s="240"/>
      <c r="P307" s="167"/>
      <c r="Q307" s="159"/>
      <c r="R307" s="158"/>
      <c r="S307" s="159"/>
      <c r="T307" s="159"/>
      <c r="U307" s="143"/>
      <c r="V307" s="143"/>
      <c r="W307" s="143"/>
      <c r="X307" s="143"/>
      <c r="Y307" s="144">
        <f>Y308+Y310+Y312+Y314+Y316</f>
        <v>1064</v>
      </c>
      <c r="Z307" s="144">
        <f>Z308+Z310+Z312+Z314+Z316</f>
        <v>1064</v>
      </c>
      <c r="AA307" s="144">
        <f>AA308+AA310+AA312+AA314+AA316</f>
        <v>1064</v>
      </c>
      <c r="AB307" s="143"/>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1"/>
      <c r="AY307" s="151"/>
    </row>
    <row r="308" spans="1:51" s="57" customFormat="1" ht="75" customHeight="1">
      <c r="A308" s="1"/>
      <c r="B308" s="8"/>
      <c r="C308" s="869"/>
      <c r="D308" s="799" t="s">
        <v>2239</v>
      </c>
      <c r="E308" s="856" t="s">
        <v>758</v>
      </c>
      <c r="F308" s="808" t="s">
        <v>2254</v>
      </c>
      <c r="G308" s="837" t="s">
        <v>868</v>
      </c>
      <c r="H308" s="16"/>
      <c r="I308" s="16"/>
      <c r="J308" s="761" t="s">
        <v>2067</v>
      </c>
      <c r="K308" s="761" t="s">
        <v>2053</v>
      </c>
      <c r="L308" s="761" t="s">
        <v>208</v>
      </c>
      <c r="M308" s="46"/>
      <c r="N308" s="761" t="s">
        <v>2085</v>
      </c>
      <c r="O308" s="840" t="s">
        <v>931</v>
      </c>
      <c r="P308" s="761" t="s">
        <v>1873</v>
      </c>
      <c r="Q308" s="20"/>
      <c r="R308" s="46" t="s">
        <v>2133</v>
      </c>
      <c r="S308" s="46" t="s">
        <v>1310</v>
      </c>
      <c r="T308" s="46" t="s">
        <v>1388</v>
      </c>
      <c r="U308" s="776" t="s">
        <v>2033</v>
      </c>
      <c r="V308" s="776" t="s">
        <v>1181</v>
      </c>
      <c r="W308" s="779">
        <v>3512002</v>
      </c>
      <c r="X308" s="779">
        <v>200</v>
      </c>
      <c r="Y308" s="802">
        <v>67</v>
      </c>
      <c r="Z308" s="802">
        <v>67</v>
      </c>
      <c r="AA308" s="802">
        <v>67</v>
      </c>
      <c r="AB308" s="779"/>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s="57" customFormat="1" ht="96" customHeight="1">
      <c r="A309" s="1"/>
      <c r="B309" s="8"/>
      <c r="C309" s="871"/>
      <c r="D309" s="801"/>
      <c r="E309" s="857"/>
      <c r="F309" s="810"/>
      <c r="G309" s="839"/>
      <c r="H309" s="16"/>
      <c r="I309" s="16"/>
      <c r="J309" s="763"/>
      <c r="K309" s="763"/>
      <c r="L309" s="763"/>
      <c r="M309" s="46"/>
      <c r="N309" s="763"/>
      <c r="O309" s="841"/>
      <c r="P309" s="763"/>
      <c r="Q309" s="20"/>
      <c r="R309" s="46"/>
      <c r="S309" s="46"/>
      <c r="T309" s="46"/>
      <c r="U309" s="828"/>
      <c r="V309" s="828"/>
      <c r="W309" s="781"/>
      <c r="X309" s="781"/>
      <c r="Y309" s="804"/>
      <c r="Z309" s="804"/>
      <c r="AA309" s="804"/>
      <c r="AB309" s="78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s="57" customFormat="1" ht="72" customHeight="1">
      <c r="A310" s="1"/>
      <c r="B310" s="8"/>
      <c r="C310" s="1001"/>
      <c r="D310" s="917" t="s">
        <v>2240</v>
      </c>
      <c r="E310" s="913" t="s">
        <v>2241</v>
      </c>
      <c r="F310" s="808" t="s">
        <v>2254</v>
      </c>
      <c r="G310" s="914" t="s">
        <v>868</v>
      </c>
      <c r="H310" s="16"/>
      <c r="I310" s="16"/>
      <c r="J310" s="761" t="s">
        <v>2067</v>
      </c>
      <c r="K310" s="761" t="s">
        <v>2053</v>
      </c>
      <c r="L310" s="761" t="s">
        <v>208</v>
      </c>
      <c r="M310" s="46"/>
      <c r="N310" s="761" t="s">
        <v>2085</v>
      </c>
      <c r="O310" s="840" t="s">
        <v>931</v>
      </c>
      <c r="P310" s="761" t="s">
        <v>1873</v>
      </c>
      <c r="Q310" s="20"/>
      <c r="R310" s="46" t="s">
        <v>2133</v>
      </c>
      <c r="S310" s="46" t="s">
        <v>1310</v>
      </c>
      <c r="T310" s="46" t="s">
        <v>1388</v>
      </c>
      <c r="U310" s="776" t="s">
        <v>2033</v>
      </c>
      <c r="V310" s="776" t="s">
        <v>1181</v>
      </c>
      <c r="W310" s="779">
        <v>3512002</v>
      </c>
      <c r="X310" s="779">
        <v>600</v>
      </c>
      <c r="Y310" s="802">
        <v>952</v>
      </c>
      <c r="Z310" s="824">
        <v>952</v>
      </c>
      <c r="AA310" s="802">
        <v>952</v>
      </c>
      <c r="AB310" s="779"/>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s="57" customFormat="1" ht="99.75" customHeight="1">
      <c r="A311" s="1"/>
      <c r="B311" s="8"/>
      <c r="C311" s="1001"/>
      <c r="D311" s="917"/>
      <c r="E311" s="913"/>
      <c r="F311" s="810"/>
      <c r="G311" s="914"/>
      <c r="H311" s="16"/>
      <c r="I311" s="16"/>
      <c r="J311" s="763"/>
      <c r="K311" s="763"/>
      <c r="L311" s="763"/>
      <c r="M311" s="46"/>
      <c r="N311" s="763"/>
      <c r="O311" s="841"/>
      <c r="P311" s="763"/>
      <c r="Q311" s="20"/>
      <c r="R311" s="46"/>
      <c r="S311" s="46"/>
      <c r="T311" s="46"/>
      <c r="U311" s="828"/>
      <c r="V311" s="828"/>
      <c r="W311" s="781"/>
      <c r="X311" s="781"/>
      <c r="Y311" s="804"/>
      <c r="Z311" s="825"/>
      <c r="AA311" s="804"/>
      <c r="AB311" s="78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s="57" customFormat="1" ht="99.75" customHeight="1">
      <c r="A312" s="1"/>
      <c r="B312" s="8"/>
      <c r="C312" s="868"/>
      <c r="D312" s="917" t="s">
        <v>2240</v>
      </c>
      <c r="E312" s="913" t="s">
        <v>2242</v>
      </c>
      <c r="F312" s="808" t="s">
        <v>2335</v>
      </c>
      <c r="G312" s="814" t="s">
        <v>868</v>
      </c>
      <c r="H312" s="58"/>
      <c r="I312" s="58"/>
      <c r="J312" s="761" t="s">
        <v>2067</v>
      </c>
      <c r="K312" s="761" t="s">
        <v>2053</v>
      </c>
      <c r="L312" s="761" t="s">
        <v>208</v>
      </c>
      <c r="M312" s="390"/>
      <c r="N312" s="761" t="s">
        <v>2085</v>
      </c>
      <c r="O312" s="840" t="s">
        <v>931</v>
      </c>
      <c r="P312" s="761" t="s">
        <v>1873</v>
      </c>
      <c r="Q312" s="36"/>
      <c r="R312" s="46"/>
      <c r="S312" s="46"/>
      <c r="T312" s="46"/>
      <c r="U312" s="776" t="s">
        <v>2033</v>
      </c>
      <c r="V312" s="776" t="s">
        <v>1181</v>
      </c>
      <c r="W312" s="779">
        <v>3512002</v>
      </c>
      <c r="X312" s="779">
        <v>200</v>
      </c>
      <c r="Y312" s="802">
        <v>8</v>
      </c>
      <c r="Z312" s="824">
        <v>8</v>
      </c>
      <c r="AA312" s="802">
        <v>8</v>
      </c>
      <c r="AB312" s="89"/>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s="57" customFormat="1" ht="66" customHeight="1">
      <c r="A313" s="1"/>
      <c r="B313" s="8"/>
      <c r="C313" s="798"/>
      <c r="D313" s="917"/>
      <c r="E313" s="913"/>
      <c r="F313" s="810"/>
      <c r="G313" s="839"/>
      <c r="H313" s="58"/>
      <c r="I313" s="58"/>
      <c r="J313" s="763"/>
      <c r="K313" s="763"/>
      <c r="L313" s="763"/>
      <c r="M313" s="390"/>
      <c r="N313" s="763"/>
      <c r="O313" s="841"/>
      <c r="P313" s="763"/>
      <c r="Q313" s="36"/>
      <c r="R313" s="46"/>
      <c r="S313" s="46"/>
      <c r="T313" s="46"/>
      <c r="U313" s="828"/>
      <c r="V313" s="828"/>
      <c r="W313" s="781"/>
      <c r="X313" s="781"/>
      <c r="Y313" s="804"/>
      <c r="Z313" s="825"/>
      <c r="AA313" s="804"/>
      <c r="AB313" s="89"/>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s="57" customFormat="1" ht="99.75" customHeight="1">
      <c r="A314" s="1"/>
      <c r="B314" s="8"/>
      <c r="C314" s="1001"/>
      <c r="D314" s="799" t="s">
        <v>2239</v>
      </c>
      <c r="E314" s="913" t="s">
        <v>2398</v>
      </c>
      <c r="F314" s="808" t="s">
        <v>2254</v>
      </c>
      <c r="G314" s="914" t="s">
        <v>1629</v>
      </c>
      <c r="H314" s="58"/>
      <c r="I314" s="58"/>
      <c r="J314" s="761" t="s">
        <v>2067</v>
      </c>
      <c r="K314" s="761" t="s">
        <v>2053</v>
      </c>
      <c r="L314" s="761" t="s">
        <v>208</v>
      </c>
      <c r="M314" s="390"/>
      <c r="N314" s="761" t="s">
        <v>2085</v>
      </c>
      <c r="O314" s="840" t="s">
        <v>931</v>
      </c>
      <c r="P314" s="761" t="s">
        <v>1873</v>
      </c>
      <c r="Q314" s="36"/>
      <c r="R314" s="46" t="s">
        <v>2133</v>
      </c>
      <c r="S314" s="46" t="s">
        <v>1310</v>
      </c>
      <c r="T314" s="46" t="s">
        <v>1388</v>
      </c>
      <c r="U314" s="776" t="s">
        <v>2033</v>
      </c>
      <c r="V314" s="776" t="s">
        <v>2030</v>
      </c>
      <c r="W314" s="779">
        <v>3512002</v>
      </c>
      <c r="X314" s="779">
        <v>200</v>
      </c>
      <c r="Y314" s="916">
        <v>12</v>
      </c>
      <c r="Z314" s="1030">
        <v>12</v>
      </c>
      <c r="AA314" s="916">
        <v>12</v>
      </c>
      <c r="AB314" s="915"/>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s="57" customFormat="1" ht="99.75" customHeight="1">
      <c r="A315" s="1"/>
      <c r="B315" s="8"/>
      <c r="C315" s="1001"/>
      <c r="D315" s="801"/>
      <c r="E315" s="913"/>
      <c r="F315" s="810"/>
      <c r="G315" s="914"/>
      <c r="H315" s="58"/>
      <c r="I315" s="58"/>
      <c r="J315" s="763"/>
      <c r="K315" s="763"/>
      <c r="L315" s="763"/>
      <c r="M315" s="390"/>
      <c r="N315" s="763"/>
      <c r="O315" s="841"/>
      <c r="P315" s="763"/>
      <c r="Q315" s="36"/>
      <c r="R315" s="46"/>
      <c r="S315" s="46"/>
      <c r="T315" s="46"/>
      <c r="U315" s="828"/>
      <c r="V315" s="828"/>
      <c r="W315" s="781"/>
      <c r="X315" s="781"/>
      <c r="Y315" s="916"/>
      <c r="Z315" s="1030"/>
      <c r="AA315" s="916"/>
      <c r="AB315" s="915"/>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s="57" customFormat="1" ht="120" customHeight="1">
      <c r="A316" s="1"/>
      <c r="B316" s="8"/>
      <c r="C316" s="335"/>
      <c r="D316" s="692" t="s">
        <v>2240</v>
      </c>
      <c r="E316" s="61" t="s">
        <v>2463</v>
      </c>
      <c r="F316" s="449" t="s">
        <v>2254</v>
      </c>
      <c r="G316" s="333" t="s">
        <v>1629</v>
      </c>
      <c r="H316" s="58"/>
      <c r="I316" s="58"/>
      <c r="J316" s="390" t="s">
        <v>2067</v>
      </c>
      <c r="K316" s="390" t="s">
        <v>2053</v>
      </c>
      <c r="L316" s="390" t="s">
        <v>208</v>
      </c>
      <c r="M316" s="390"/>
      <c r="N316" s="390" t="s">
        <v>2085</v>
      </c>
      <c r="O316" s="690" t="s">
        <v>931</v>
      </c>
      <c r="P316" s="390" t="s">
        <v>1873</v>
      </c>
      <c r="Q316" s="36"/>
      <c r="R316" s="46"/>
      <c r="S316" s="46"/>
      <c r="T316" s="46"/>
      <c r="U316" s="360" t="s">
        <v>2033</v>
      </c>
      <c r="V316" s="360" t="s">
        <v>2030</v>
      </c>
      <c r="W316" s="89">
        <v>3512002</v>
      </c>
      <c r="X316" s="89">
        <v>600</v>
      </c>
      <c r="Y316" s="111">
        <v>25</v>
      </c>
      <c r="Z316" s="691">
        <v>25</v>
      </c>
      <c r="AA316" s="111">
        <v>25</v>
      </c>
      <c r="AB316" s="89"/>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s="65" customFormat="1" ht="51">
      <c r="A317" s="147"/>
      <c r="B317" s="148"/>
      <c r="C317" s="233" t="s">
        <v>938</v>
      </c>
      <c r="D317" s="171" t="s">
        <v>1489</v>
      </c>
      <c r="E317" s="172" t="s">
        <v>639</v>
      </c>
      <c r="F317" s="477"/>
      <c r="G317" s="196"/>
      <c r="H317" s="66"/>
      <c r="I317" s="66"/>
      <c r="J317" s="74"/>
      <c r="K317" s="75"/>
      <c r="L317" s="75"/>
      <c r="M317" s="68"/>
      <c r="N317" s="74"/>
      <c r="O317" s="73"/>
      <c r="P317" s="75"/>
      <c r="Q317" s="68"/>
      <c r="R317" s="67"/>
      <c r="S317" s="68"/>
      <c r="T317" s="68"/>
      <c r="U317" s="93"/>
      <c r="V317" s="93"/>
      <c r="W317" s="93"/>
      <c r="X317" s="93"/>
      <c r="Y317" s="202">
        <f aca="true" t="shared" si="5" ref="Y317:AA318">Y318</f>
        <v>20621</v>
      </c>
      <c r="Z317" s="202">
        <f t="shared" si="5"/>
        <v>18785</v>
      </c>
      <c r="AA317" s="202">
        <f t="shared" si="5"/>
        <v>14838</v>
      </c>
      <c r="AB317" s="93"/>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row>
    <row r="318" spans="1:51" s="163" customFormat="1" ht="89.25">
      <c r="A318" s="151"/>
      <c r="B318" s="152"/>
      <c r="C318" s="241"/>
      <c r="D318" s="178" t="s">
        <v>760</v>
      </c>
      <c r="E318" s="179" t="s">
        <v>759</v>
      </c>
      <c r="F318" s="476"/>
      <c r="G318" s="205"/>
      <c r="H318" s="157"/>
      <c r="I318" s="157"/>
      <c r="J318" s="207"/>
      <c r="K318" s="208"/>
      <c r="L318" s="208"/>
      <c r="M318" s="159"/>
      <c r="N318" s="207"/>
      <c r="O318" s="222"/>
      <c r="P318" s="208"/>
      <c r="Q318" s="159"/>
      <c r="R318" s="158"/>
      <c r="S318" s="159"/>
      <c r="T318" s="159"/>
      <c r="U318" s="214"/>
      <c r="V318" s="214"/>
      <c r="W318" s="214"/>
      <c r="X318" s="214"/>
      <c r="Y318" s="213">
        <f t="shared" si="5"/>
        <v>20621</v>
      </c>
      <c r="Z318" s="213">
        <f t="shared" si="5"/>
        <v>18785</v>
      </c>
      <c r="AA318" s="213">
        <f t="shared" si="5"/>
        <v>14838</v>
      </c>
      <c r="AB318" s="214"/>
      <c r="AC318" s="151"/>
      <c r="AD318" s="151"/>
      <c r="AE318" s="151"/>
      <c r="AF318" s="151"/>
      <c r="AG318" s="151"/>
      <c r="AH318" s="151"/>
      <c r="AI318" s="151"/>
      <c r="AJ318" s="151"/>
      <c r="AK318" s="151"/>
      <c r="AL318" s="151"/>
      <c r="AM318" s="151"/>
      <c r="AN318" s="151"/>
      <c r="AO318" s="151"/>
      <c r="AP318" s="151"/>
      <c r="AQ318" s="151"/>
      <c r="AR318" s="151"/>
      <c r="AS318" s="151"/>
      <c r="AT318" s="151"/>
      <c r="AU318" s="151"/>
      <c r="AV318" s="151"/>
      <c r="AW318" s="151"/>
      <c r="AX318" s="151"/>
      <c r="AY318" s="151"/>
    </row>
    <row r="319" spans="1:51" s="57" customFormat="1" ht="89.25">
      <c r="A319" s="1"/>
      <c r="B319" s="9"/>
      <c r="C319" s="335"/>
      <c r="D319" s="19" t="s">
        <v>2186</v>
      </c>
      <c r="E319" s="61" t="s">
        <v>761</v>
      </c>
      <c r="F319" s="449" t="s">
        <v>2255</v>
      </c>
      <c r="G319" s="333" t="s">
        <v>1645</v>
      </c>
      <c r="H319" s="16"/>
      <c r="I319" s="16"/>
      <c r="J319" s="46" t="s">
        <v>2067</v>
      </c>
      <c r="K319" s="46" t="s">
        <v>2054</v>
      </c>
      <c r="L319" s="340" t="s">
        <v>208</v>
      </c>
      <c r="M319" s="46"/>
      <c r="N319" s="395" t="s">
        <v>2086</v>
      </c>
      <c r="O319" s="46" t="s">
        <v>1402</v>
      </c>
      <c r="P319" s="46" t="s">
        <v>1988</v>
      </c>
      <c r="Q319" s="42"/>
      <c r="R319" s="399"/>
      <c r="S319" s="46"/>
      <c r="T319" s="396"/>
      <c r="U319" s="360">
        <v>14</v>
      </c>
      <c r="V319" s="366" t="s">
        <v>1181</v>
      </c>
      <c r="W319" s="360" t="s">
        <v>2234</v>
      </c>
      <c r="X319" s="89">
        <v>500</v>
      </c>
      <c r="Y319" s="111">
        <v>20621</v>
      </c>
      <c r="Z319" s="111">
        <v>18785</v>
      </c>
      <c r="AA319" s="111">
        <v>14838</v>
      </c>
      <c r="AB319" s="89"/>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s="65" customFormat="1" ht="84.75" customHeight="1">
      <c r="A320" s="168"/>
      <c r="B320" s="169"/>
      <c r="C320" s="170" t="s">
        <v>581</v>
      </c>
      <c r="D320" s="171" t="s">
        <v>2021</v>
      </c>
      <c r="E320" s="172" t="s">
        <v>1319</v>
      </c>
      <c r="F320" s="472"/>
      <c r="G320" s="76"/>
      <c r="H320" s="66"/>
      <c r="I320" s="66"/>
      <c r="J320" s="67"/>
      <c r="K320" s="68"/>
      <c r="L320" s="68"/>
      <c r="M320" s="68"/>
      <c r="N320" s="67"/>
      <c r="O320" s="68"/>
      <c r="P320" s="68"/>
      <c r="Q320" s="68"/>
      <c r="R320" s="242"/>
      <c r="S320" s="68"/>
      <c r="T320" s="68"/>
      <c r="U320" s="94"/>
      <c r="V320" s="94"/>
      <c r="W320" s="94"/>
      <c r="X320" s="94"/>
      <c r="Y320" s="113"/>
      <c r="Z320" s="113"/>
      <c r="AA320" s="113"/>
      <c r="AB320" s="91"/>
      <c r="AC320" s="168"/>
      <c r="AD320" s="168"/>
      <c r="AE320" s="168" t="s">
        <v>1860</v>
      </c>
      <c r="AF320" s="168" t="s">
        <v>1861</v>
      </c>
      <c r="AG320" s="168" t="s">
        <v>1862</v>
      </c>
      <c r="AH320" s="168" t="s">
        <v>1863</v>
      </c>
      <c r="AI320" s="168" t="s">
        <v>1864</v>
      </c>
      <c r="AJ320" s="168" t="s">
        <v>1865</v>
      </c>
      <c r="AK320" s="168" t="s">
        <v>1866</v>
      </c>
      <c r="AL320" s="168" t="s">
        <v>1867</v>
      </c>
      <c r="AM320" s="168" t="s">
        <v>440</v>
      </c>
      <c r="AN320" s="168" t="s">
        <v>1553</v>
      </c>
      <c r="AO320" s="168" t="s">
        <v>1554</v>
      </c>
      <c r="AP320" s="168" t="s">
        <v>575</v>
      </c>
      <c r="AQ320" s="168" t="s">
        <v>995</v>
      </c>
      <c r="AR320" s="168" t="s">
        <v>996</v>
      </c>
      <c r="AS320" s="168" t="s">
        <v>792</v>
      </c>
      <c r="AT320" s="168" t="s">
        <v>793</v>
      </c>
      <c r="AU320" s="168" t="s">
        <v>794</v>
      </c>
      <c r="AV320" s="168"/>
      <c r="AW320" s="168"/>
      <c r="AX320" s="168"/>
      <c r="AY320" s="168"/>
    </row>
    <row r="321" spans="1:51" s="65" customFormat="1" ht="115.5" customHeight="1">
      <c r="A321" s="168"/>
      <c r="B321" s="169"/>
      <c r="C321" s="170" t="s">
        <v>582</v>
      </c>
      <c r="D321" s="171" t="s">
        <v>2020</v>
      </c>
      <c r="E321" s="172" t="s">
        <v>79</v>
      </c>
      <c r="F321" s="472"/>
      <c r="G321" s="76"/>
      <c r="H321" s="66"/>
      <c r="I321" s="66"/>
      <c r="J321" s="67"/>
      <c r="K321" s="68"/>
      <c r="L321" s="68"/>
      <c r="M321" s="68"/>
      <c r="N321" s="67"/>
      <c r="O321" s="68"/>
      <c r="P321" s="68"/>
      <c r="Q321" s="68"/>
      <c r="R321" s="67"/>
      <c r="S321" s="68"/>
      <c r="T321" s="68"/>
      <c r="U321" s="94"/>
      <c r="V321" s="94"/>
      <c r="W321" s="94"/>
      <c r="X321" s="94"/>
      <c r="Y321" s="113"/>
      <c r="Z321" s="113"/>
      <c r="AA321" s="113"/>
      <c r="AB321" s="91"/>
      <c r="AC321" s="168"/>
      <c r="AD321" s="168"/>
      <c r="AE321" s="168" t="s">
        <v>796</v>
      </c>
      <c r="AF321" s="168" t="s">
        <v>797</v>
      </c>
      <c r="AG321" s="168" t="s">
        <v>798</v>
      </c>
      <c r="AH321" s="168" t="s">
        <v>799</v>
      </c>
      <c r="AI321" s="168" t="s">
        <v>800</v>
      </c>
      <c r="AJ321" s="168" t="s">
        <v>253</v>
      </c>
      <c r="AK321" s="168" t="s">
        <v>254</v>
      </c>
      <c r="AL321" s="168" t="s">
        <v>255</v>
      </c>
      <c r="AM321" s="168" t="s">
        <v>256</v>
      </c>
      <c r="AN321" s="168" t="s">
        <v>257</v>
      </c>
      <c r="AO321" s="168" t="s">
        <v>258</v>
      </c>
      <c r="AP321" s="168" t="s">
        <v>259</v>
      </c>
      <c r="AQ321" s="168" t="s">
        <v>260</v>
      </c>
      <c r="AR321" s="168" t="s">
        <v>261</v>
      </c>
      <c r="AS321" s="168" t="s">
        <v>112</v>
      </c>
      <c r="AT321" s="168" t="s">
        <v>113</v>
      </c>
      <c r="AU321" s="168" t="s">
        <v>114</v>
      </c>
      <c r="AV321" s="168"/>
      <c r="AW321" s="168"/>
      <c r="AX321" s="168"/>
      <c r="AY321" s="168"/>
    </row>
    <row r="322" spans="1:51" s="65" customFormat="1" ht="82.5" customHeight="1">
      <c r="A322" s="168"/>
      <c r="B322" s="123"/>
      <c r="C322" s="170" t="s">
        <v>583</v>
      </c>
      <c r="D322" s="171" t="s">
        <v>2019</v>
      </c>
      <c r="E322" s="172" t="s">
        <v>1569</v>
      </c>
      <c r="F322" s="472"/>
      <c r="G322" s="76"/>
      <c r="H322" s="66"/>
      <c r="I322" s="66"/>
      <c r="J322" s="67"/>
      <c r="K322" s="68"/>
      <c r="L322" s="68"/>
      <c r="M322" s="68"/>
      <c r="N322" s="67"/>
      <c r="O322" s="68"/>
      <c r="P322" s="68"/>
      <c r="Q322" s="68"/>
      <c r="R322" s="67"/>
      <c r="S322" s="68"/>
      <c r="T322" s="68"/>
      <c r="U322" s="94"/>
      <c r="V322" s="94"/>
      <c r="W322" s="94"/>
      <c r="X322" s="94"/>
      <c r="Y322" s="113"/>
      <c r="Z322" s="113"/>
      <c r="AA322" s="113"/>
      <c r="AB322" s="91"/>
      <c r="AC322" s="168"/>
      <c r="AD322" s="168"/>
      <c r="AE322" s="168" t="s">
        <v>116</v>
      </c>
      <c r="AF322" s="168" t="s">
        <v>117</v>
      </c>
      <c r="AG322" s="168" t="s">
        <v>118</v>
      </c>
      <c r="AH322" s="168" t="s">
        <v>119</v>
      </c>
      <c r="AI322" s="168" t="s">
        <v>120</v>
      </c>
      <c r="AJ322" s="168" t="s">
        <v>121</v>
      </c>
      <c r="AK322" s="168" t="s">
        <v>122</v>
      </c>
      <c r="AL322" s="168" t="s">
        <v>897</v>
      </c>
      <c r="AM322" s="168" t="s">
        <v>898</v>
      </c>
      <c r="AN322" s="168" t="s">
        <v>899</v>
      </c>
      <c r="AO322" s="168" t="s">
        <v>900</v>
      </c>
      <c r="AP322" s="168" t="s">
        <v>1281</v>
      </c>
      <c r="AQ322" s="168" t="s">
        <v>480</v>
      </c>
      <c r="AR322" s="168" t="s">
        <v>481</v>
      </c>
      <c r="AS322" s="168" t="s">
        <v>482</v>
      </c>
      <c r="AT322" s="168" t="s">
        <v>483</v>
      </c>
      <c r="AU322" s="168" t="s">
        <v>484</v>
      </c>
      <c r="AV322" s="168"/>
      <c r="AW322" s="168"/>
      <c r="AX322" s="168"/>
      <c r="AY322" s="168"/>
    </row>
    <row r="323" spans="1:51" s="65" customFormat="1" ht="15">
      <c r="A323" s="168"/>
      <c r="B323" s="123"/>
      <c r="C323" s="967" t="s">
        <v>584</v>
      </c>
      <c r="D323" s="970" t="s">
        <v>1325</v>
      </c>
      <c r="E323" s="973" t="s">
        <v>795</v>
      </c>
      <c r="F323" s="474"/>
      <c r="G323" s="853"/>
      <c r="H323" s="66"/>
      <c r="I323" s="66"/>
      <c r="J323" s="935"/>
      <c r="K323" s="935"/>
      <c r="L323" s="935"/>
      <c r="M323" s="173"/>
      <c r="N323" s="935"/>
      <c r="O323" s="935"/>
      <c r="P323" s="935"/>
      <c r="Q323" s="68"/>
      <c r="R323" s="764"/>
      <c r="S323" s="864"/>
      <c r="T323" s="864"/>
      <c r="U323" s="92"/>
      <c r="V323" s="92"/>
      <c r="W323" s="92"/>
      <c r="X323" s="92"/>
      <c r="Y323" s="933"/>
      <c r="Z323" s="933"/>
      <c r="AA323" s="933"/>
      <c r="AB323" s="941"/>
      <c r="AC323" s="168"/>
      <c r="AD323" s="168"/>
      <c r="AE323" s="168"/>
      <c r="AF323" s="168"/>
      <c r="AG323" s="168"/>
      <c r="AH323" s="168"/>
      <c r="AI323" s="168"/>
      <c r="AJ323" s="168"/>
      <c r="AK323" s="168"/>
      <c r="AL323" s="168"/>
      <c r="AM323" s="168"/>
      <c r="AN323" s="168"/>
      <c r="AO323" s="168"/>
      <c r="AP323" s="168"/>
      <c r="AQ323" s="168"/>
      <c r="AR323" s="168"/>
      <c r="AS323" s="168"/>
      <c r="AT323" s="168"/>
      <c r="AU323" s="168"/>
      <c r="AV323" s="168"/>
      <c r="AW323" s="168"/>
      <c r="AX323" s="168"/>
      <c r="AY323" s="168"/>
    </row>
    <row r="324" spans="1:51" s="65" customFormat="1" ht="33.75" customHeight="1">
      <c r="A324" s="168"/>
      <c r="B324" s="123"/>
      <c r="C324" s="969"/>
      <c r="D324" s="972"/>
      <c r="E324" s="975"/>
      <c r="F324" s="477"/>
      <c r="G324" s="855"/>
      <c r="H324" s="66"/>
      <c r="I324" s="66"/>
      <c r="J324" s="936"/>
      <c r="K324" s="936"/>
      <c r="L324" s="936"/>
      <c r="M324" s="173"/>
      <c r="N324" s="936"/>
      <c r="O324" s="936"/>
      <c r="P324" s="936"/>
      <c r="Q324" s="68"/>
      <c r="R324" s="766"/>
      <c r="S324" s="866"/>
      <c r="T324" s="866"/>
      <c r="U324" s="93"/>
      <c r="V324" s="93"/>
      <c r="W324" s="93"/>
      <c r="X324" s="93"/>
      <c r="Y324" s="934"/>
      <c r="Z324" s="934"/>
      <c r="AA324" s="934"/>
      <c r="AB324" s="943"/>
      <c r="AC324" s="168"/>
      <c r="AD324" s="168"/>
      <c r="AE324" s="168" t="s">
        <v>1537</v>
      </c>
      <c r="AF324" s="168" t="s">
        <v>1538</v>
      </c>
      <c r="AG324" s="168" t="s">
        <v>1539</v>
      </c>
      <c r="AH324" s="168" t="s">
        <v>1540</v>
      </c>
      <c r="AI324" s="168" t="s">
        <v>1541</v>
      </c>
      <c r="AJ324" s="168" t="s">
        <v>1542</v>
      </c>
      <c r="AK324" s="168" t="s">
        <v>0</v>
      </c>
      <c r="AL324" s="168" t="s">
        <v>1</v>
      </c>
      <c r="AM324" s="168" t="s">
        <v>750</v>
      </c>
      <c r="AN324" s="168" t="s">
        <v>751</v>
      </c>
      <c r="AO324" s="168" t="s">
        <v>752</v>
      </c>
      <c r="AP324" s="168" t="s">
        <v>1182</v>
      </c>
      <c r="AQ324" s="168" t="s">
        <v>1183</v>
      </c>
      <c r="AR324" s="168" t="s">
        <v>1184</v>
      </c>
      <c r="AS324" s="168" t="s">
        <v>1185</v>
      </c>
      <c r="AT324" s="168" t="s">
        <v>1186</v>
      </c>
      <c r="AU324" s="168" t="s">
        <v>1187</v>
      </c>
      <c r="AV324" s="168"/>
      <c r="AW324" s="168"/>
      <c r="AX324" s="168"/>
      <c r="AY324" s="168"/>
    </row>
    <row r="325" spans="1:51" s="65" customFormat="1" ht="144" customHeight="1">
      <c r="A325" s="168"/>
      <c r="B325" s="123"/>
      <c r="C325" s="218" t="s">
        <v>585</v>
      </c>
      <c r="D325" s="244" t="s">
        <v>2016</v>
      </c>
      <c r="E325" s="150" t="s">
        <v>115</v>
      </c>
      <c r="F325" s="481"/>
      <c r="G325" s="196"/>
      <c r="H325" s="66"/>
      <c r="I325" s="66"/>
      <c r="J325" s="243"/>
      <c r="K325" s="243"/>
      <c r="L325" s="243"/>
      <c r="M325" s="173"/>
      <c r="N325" s="243"/>
      <c r="O325" s="243"/>
      <c r="P325" s="243"/>
      <c r="Q325" s="68"/>
      <c r="R325" s="72"/>
      <c r="S325" s="73"/>
      <c r="T325" s="73"/>
      <c r="U325" s="93"/>
      <c r="V325" s="93"/>
      <c r="W325" s="93"/>
      <c r="X325" s="93"/>
      <c r="Y325" s="202">
        <f>Y326+Y333</f>
        <v>3250</v>
      </c>
      <c r="Z325" s="202">
        <f>Z326+Z333</f>
        <v>3250</v>
      </c>
      <c r="AA325" s="202">
        <f>AA326+AA333</f>
        <v>3250</v>
      </c>
      <c r="AB325" s="93"/>
      <c r="AC325" s="168"/>
      <c r="AD325" s="168"/>
      <c r="AE325" s="168"/>
      <c r="AF325" s="168"/>
      <c r="AG325" s="168"/>
      <c r="AH325" s="168"/>
      <c r="AI325" s="168"/>
      <c r="AJ325" s="168"/>
      <c r="AK325" s="168"/>
      <c r="AL325" s="168"/>
      <c r="AM325" s="168"/>
      <c r="AN325" s="168"/>
      <c r="AO325" s="168"/>
      <c r="AP325" s="168"/>
      <c r="AQ325" s="168"/>
      <c r="AR325" s="168"/>
      <c r="AS325" s="168"/>
      <c r="AT325" s="168"/>
      <c r="AU325" s="168"/>
      <c r="AV325" s="168"/>
      <c r="AW325" s="168"/>
      <c r="AX325" s="168"/>
      <c r="AY325" s="168"/>
    </row>
    <row r="326" spans="1:51" s="163" customFormat="1" ht="218.25" customHeight="1">
      <c r="A326" s="176"/>
      <c r="B326" s="136"/>
      <c r="C326" s="220"/>
      <c r="D326" s="154" t="s">
        <v>2386</v>
      </c>
      <c r="E326" s="155" t="s">
        <v>762</v>
      </c>
      <c r="F326" s="482"/>
      <c r="G326" s="205"/>
      <c r="H326" s="157"/>
      <c r="I326" s="157"/>
      <c r="J326" s="245"/>
      <c r="K326" s="245"/>
      <c r="L326" s="245"/>
      <c r="M326" s="246"/>
      <c r="N326" s="245"/>
      <c r="O326" s="245"/>
      <c r="P326" s="245"/>
      <c r="Q326" s="159"/>
      <c r="R326" s="221"/>
      <c r="S326" s="222"/>
      <c r="T326" s="222"/>
      <c r="U326" s="214"/>
      <c r="V326" s="214"/>
      <c r="W326" s="214"/>
      <c r="X326" s="214"/>
      <c r="Y326" s="213">
        <f>Y327+Y329+Y331</f>
        <v>3000</v>
      </c>
      <c r="Z326" s="213">
        <f>Z327+Z329+Z331</f>
        <v>3000</v>
      </c>
      <c r="AA326" s="213">
        <f>AA327+AA329+AA331</f>
        <v>3000</v>
      </c>
      <c r="AB326" s="214"/>
      <c r="AC326" s="176"/>
      <c r="AD326" s="176"/>
      <c r="AE326" s="176"/>
      <c r="AF326" s="176"/>
      <c r="AG326" s="176"/>
      <c r="AH326" s="176"/>
      <c r="AI326" s="176"/>
      <c r="AJ326" s="176"/>
      <c r="AK326" s="176"/>
      <c r="AL326" s="176"/>
      <c r="AM326" s="176"/>
      <c r="AN326" s="176"/>
      <c r="AO326" s="176"/>
      <c r="AP326" s="176"/>
      <c r="AQ326" s="176"/>
      <c r="AR326" s="176"/>
      <c r="AS326" s="176"/>
      <c r="AT326" s="176"/>
      <c r="AU326" s="176"/>
      <c r="AV326" s="176"/>
      <c r="AW326" s="176"/>
      <c r="AX326" s="176"/>
      <c r="AY326" s="176"/>
    </row>
    <row r="327" spans="1:51" s="57" customFormat="1" ht="124.5" customHeight="1">
      <c r="A327" s="1"/>
      <c r="B327" s="8"/>
      <c r="C327" s="869"/>
      <c r="D327" s="799" t="s">
        <v>2388</v>
      </c>
      <c r="E327" s="856" t="s">
        <v>764</v>
      </c>
      <c r="F327" s="808" t="s">
        <v>2335</v>
      </c>
      <c r="G327" s="837" t="s">
        <v>1646</v>
      </c>
      <c r="H327" s="16"/>
      <c r="I327" s="16"/>
      <c r="J327" s="340" t="s">
        <v>2067</v>
      </c>
      <c r="K327" s="340" t="s">
        <v>2055</v>
      </c>
      <c r="L327" s="340" t="s">
        <v>208</v>
      </c>
      <c r="M327" s="622"/>
      <c r="N327" s="835"/>
      <c r="O327" s="826"/>
      <c r="P327" s="826"/>
      <c r="Q327" s="20"/>
      <c r="R327" s="395" t="s">
        <v>2569</v>
      </c>
      <c r="S327" s="46" t="s">
        <v>2570</v>
      </c>
      <c r="T327" s="552" t="s">
        <v>2571</v>
      </c>
      <c r="U327" s="776" t="s">
        <v>2030</v>
      </c>
      <c r="V327" s="776" t="s">
        <v>2037</v>
      </c>
      <c r="W327" s="776" t="s">
        <v>2387</v>
      </c>
      <c r="X327" s="779">
        <v>200</v>
      </c>
      <c r="Y327" s="802">
        <v>130</v>
      </c>
      <c r="Z327" s="802">
        <v>130</v>
      </c>
      <c r="AA327" s="802">
        <v>130</v>
      </c>
      <c r="AB327" s="779"/>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s="57" customFormat="1" ht="117" customHeight="1">
      <c r="A328" s="1"/>
      <c r="B328" s="8"/>
      <c r="C328" s="871"/>
      <c r="D328" s="801"/>
      <c r="E328" s="857"/>
      <c r="F328" s="810"/>
      <c r="G328" s="839"/>
      <c r="H328" s="16"/>
      <c r="I328" s="16"/>
      <c r="J328" s="341" t="s">
        <v>1978</v>
      </c>
      <c r="K328" s="341" t="s">
        <v>1979</v>
      </c>
      <c r="L328" s="341" t="s">
        <v>937</v>
      </c>
      <c r="M328" s="20"/>
      <c r="N328" s="999"/>
      <c r="O328" s="911"/>
      <c r="P328" s="911"/>
      <c r="Q328" s="20"/>
      <c r="R328" s="395"/>
      <c r="S328" s="46"/>
      <c r="T328" s="552"/>
      <c r="U328" s="828"/>
      <c r="V328" s="828"/>
      <c r="W328" s="828"/>
      <c r="X328" s="781"/>
      <c r="Y328" s="804"/>
      <c r="Z328" s="804"/>
      <c r="AA328" s="804"/>
      <c r="AB328" s="78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s="57" customFormat="1" ht="112.5" customHeight="1">
      <c r="A329" s="1"/>
      <c r="B329" s="8"/>
      <c r="C329" s="869"/>
      <c r="D329" s="799" t="s">
        <v>2392</v>
      </c>
      <c r="E329" s="856" t="s">
        <v>765</v>
      </c>
      <c r="F329" s="808" t="s">
        <v>2335</v>
      </c>
      <c r="G329" s="837" t="s">
        <v>1646</v>
      </c>
      <c r="H329" s="16"/>
      <c r="I329" s="16"/>
      <c r="J329" s="340" t="s">
        <v>2067</v>
      </c>
      <c r="K329" s="340" t="s">
        <v>2055</v>
      </c>
      <c r="L329" s="340" t="s">
        <v>208</v>
      </c>
      <c r="M329" s="622"/>
      <c r="N329" s="835"/>
      <c r="O329" s="826"/>
      <c r="P329" s="826"/>
      <c r="Q329" s="20"/>
      <c r="R329" s="395" t="s">
        <v>2569</v>
      </c>
      <c r="S329" s="46" t="s">
        <v>2570</v>
      </c>
      <c r="T329" s="552" t="s">
        <v>2571</v>
      </c>
      <c r="U329" s="776" t="s">
        <v>2030</v>
      </c>
      <c r="V329" s="776" t="s">
        <v>2037</v>
      </c>
      <c r="W329" s="776" t="s">
        <v>2391</v>
      </c>
      <c r="X329" s="779">
        <v>800</v>
      </c>
      <c r="Y329" s="802">
        <v>500</v>
      </c>
      <c r="Z329" s="802">
        <v>500</v>
      </c>
      <c r="AA329" s="802">
        <v>500</v>
      </c>
      <c r="AB329" s="779"/>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s="57" customFormat="1" ht="126" customHeight="1">
      <c r="A330" s="1"/>
      <c r="B330" s="8"/>
      <c r="C330" s="820"/>
      <c r="D330" s="820"/>
      <c r="E330" s="820"/>
      <c r="F330" s="820"/>
      <c r="G330" s="820"/>
      <c r="H330" s="16"/>
      <c r="I330" s="16"/>
      <c r="J330" s="341" t="s">
        <v>1978</v>
      </c>
      <c r="K330" s="341" t="s">
        <v>1979</v>
      </c>
      <c r="L330" s="341" t="s">
        <v>937</v>
      </c>
      <c r="M330" s="20"/>
      <c r="N330" s="820"/>
      <c r="O330" s="820"/>
      <c r="P330" s="820"/>
      <c r="Q330" s="20"/>
      <c r="R330" s="395"/>
      <c r="S330" s="46"/>
      <c r="T330" s="552"/>
      <c r="U330" s="820"/>
      <c r="V330" s="820"/>
      <c r="W330" s="820"/>
      <c r="X330" s="820"/>
      <c r="Y330" s="820"/>
      <c r="Z330" s="820"/>
      <c r="AA330" s="820"/>
      <c r="AB330" s="820"/>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s="57" customFormat="1" ht="112.5" customHeight="1">
      <c r="A331" s="1"/>
      <c r="B331" s="8"/>
      <c r="C331" s="869"/>
      <c r="D331" s="799" t="s">
        <v>2389</v>
      </c>
      <c r="E331" s="856" t="s">
        <v>2440</v>
      </c>
      <c r="F331" s="808" t="s">
        <v>2335</v>
      </c>
      <c r="G331" s="837" t="s">
        <v>1646</v>
      </c>
      <c r="H331" s="16"/>
      <c r="I331" s="16"/>
      <c r="J331" s="340" t="s">
        <v>2067</v>
      </c>
      <c r="K331" s="340" t="s">
        <v>2055</v>
      </c>
      <c r="L331" s="340" t="s">
        <v>208</v>
      </c>
      <c r="M331" s="622"/>
      <c r="N331" s="835"/>
      <c r="O331" s="826"/>
      <c r="P331" s="826"/>
      <c r="Q331" s="20"/>
      <c r="R331" s="395" t="s">
        <v>2569</v>
      </c>
      <c r="S331" s="46" t="s">
        <v>2570</v>
      </c>
      <c r="T331" s="552" t="s">
        <v>2571</v>
      </c>
      <c r="U331" s="776" t="s">
        <v>2030</v>
      </c>
      <c r="V331" s="776" t="s">
        <v>2037</v>
      </c>
      <c r="W331" s="776" t="s">
        <v>2390</v>
      </c>
      <c r="X331" s="779">
        <v>800</v>
      </c>
      <c r="Y331" s="802">
        <v>2370</v>
      </c>
      <c r="Z331" s="802">
        <v>2370</v>
      </c>
      <c r="AA331" s="802">
        <v>2370</v>
      </c>
      <c r="AB331" s="779"/>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s="57" customFormat="1" ht="120" customHeight="1">
      <c r="A332" s="1"/>
      <c r="B332" s="8"/>
      <c r="C332" s="820"/>
      <c r="D332" s="820"/>
      <c r="E332" s="820"/>
      <c r="F332" s="820"/>
      <c r="G332" s="820"/>
      <c r="H332" s="16"/>
      <c r="I332" s="16"/>
      <c r="J332" s="341" t="s">
        <v>1978</v>
      </c>
      <c r="K332" s="341" t="s">
        <v>1979</v>
      </c>
      <c r="L332" s="341" t="s">
        <v>937</v>
      </c>
      <c r="M332" s="20"/>
      <c r="N332" s="820"/>
      <c r="O332" s="820"/>
      <c r="P332" s="820"/>
      <c r="Q332" s="20"/>
      <c r="R332" s="395"/>
      <c r="S332" s="46"/>
      <c r="T332" s="552"/>
      <c r="U332" s="820"/>
      <c r="V332" s="820"/>
      <c r="W332" s="820"/>
      <c r="X332" s="820"/>
      <c r="Y332" s="820"/>
      <c r="Z332" s="820"/>
      <c r="AA332" s="820"/>
      <c r="AB332" s="820"/>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s="163" customFormat="1" ht="233.25" customHeight="1">
      <c r="A333" s="176"/>
      <c r="B333" s="136"/>
      <c r="C333" s="220"/>
      <c r="D333" s="154" t="s">
        <v>2521</v>
      </c>
      <c r="E333" s="155" t="s">
        <v>763</v>
      </c>
      <c r="F333" s="482"/>
      <c r="G333" s="205"/>
      <c r="H333" s="157"/>
      <c r="I333" s="157"/>
      <c r="J333" s="245"/>
      <c r="K333" s="245"/>
      <c r="L333" s="245"/>
      <c r="M333" s="246"/>
      <c r="N333" s="245"/>
      <c r="O333" s="245"/>
      <c r="P333" s="245"/>
      <c r="Q333" s="159"/>
      <c r="R333" s="221"/>
      <c r="S333" s="222"/>
      <c r="T333" s="222"/>
      <c r="U333" s="214"/>
      <c r="V333" s="214"/>
      <c r="W333" s="214"/>
      <c r="X333" s="214"/>
      <c r="Y333" s="213">
        <f>Y334</f>
        <v>250</v>
      </c>
      <c r="Z333" s="213">
        <f>Z334</f>
        <v>250</v>
      </c>
      <c r="AA333" s="213">
        <f>AA334</f>
        <v>250</v>
      </c>
      <c r="AB333" s="214"/>
      <c r="AC333" s="176"/>
      <c r="AD333" s="176"/>
      <c r="AE333" s="176"/>
      <c r="AF333" s="176"/>
      <c r="AG333" s="176"/>
      <c r="AH333" s="176"/>
      <c r="AI333" s="176"/>
      <c r="AJ333" s="176"/>
      <c r="AK333" s="176"/>
      <c r="AL333" s="176"/>
      <c r="AM333" s="176"/>
      <c r="AN333" s="176"/>
      <c r="AO333" s="176"/>
      <c r="AP333" s="176"/>
      <c r="AQ333" s="176"/>
      <c r="AR333" s="176"/>
      <c r="AS333" s="176"/>
      <c r="AT333" s="176"/>
      <c r="AU333" s="176"/>
      <c r="AV333" s="176"/>
      <c r="AW333" s="176"/>
      <c r="AX333" s="176"/>
      <c r="AY333" s="176"/>
    </row>
    <row r="334" spans="1:51" ht="111.75" customHeight="1">
      <c r="A334" s="1"/>
      <c r="B334" s="8"/>
      <c r="C334" s="869"/>
      <c r="D334" s="799" t="s">
        <v>2522</v>
      </c>
      <c r="E334" s="856" t="s">
        <v>1495</v>
      </c>
      <c r="F334" s="808" t="s">
        <v>2335</v>
      </c>
      <c r="G334" s="837" t="s">
        <v>1647</v>
      </c>
      <c r="H334" s="16"/>
      <c r="I334" s="16"/>
      <c r="J334" s="835" t="s">
        <v>2067</v>
      </c>
      <c r="K334" s="826" t="s">
        <v>1083</v>
      </c>
      <c r="L334" s="826" t="s">
        <v>208</v>
      </c>
      <c r="M334" s="56"/>
      <c r="N334" s="835"/>
      <c r="O334" s="826"/>
      <c r="P334" s="826"/>
      <c r="Q334" s="20"/>
      <c r="R334" s="395" t="s">
        <v>2569</v>
      </c>
      <c r="S334" s="46" t="s">
        <v>1402</v>
      </c>
      <c r="T334" s="552" t="s">
        <v>2571</v>
      </c>
      <c r="U334" s="779" t="s">
        <v>131</v>
      </c>
      <c r="V334" s="779">
        <v>12</v>
      </c>
      <c r="W334" s="779">
        <v>3622001</v>
      </c>
      <c r="X334" s="779">
        <v>800</v>
      </c>
      <c r="Y334" s="802">
        <v>250</v>
      </c>
      <c r="Z334" s="802">
        <v>250</v>
      </c>
      <c r="AA334" s="802">
        <v>250</v>
      </c>
      <c r="AB334" s="779"/>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78.75" customHeight="1">
      <c r="A335" s="1"/>
      <c r="B335" s="8"/>
      <c r="C335" s="871"/>
      <c r="D335" s="801"/>
      <c r="E335" s="857"/>
      <c r="F335" s="810"/>
      <c r="G335" s="839"/>
      <c r="H335" s="16"/>
      <c r="I335" s="16"/>
      <c r="J335" s="999"/>
      <c r="K335" s="911"/>
      <c r="L335" s="911"/>
      <c r="M335" s="20"/>
      <c r="N335" s="999"/>
      <c r="O335" s="911"/>
      <c r="P335" s="911"/>
      <c r="Q335" s="20"/>
      <c r="R335" s="395"/>
      <c r="S335" s="46"/>
      <c r="T335" s="552"/>
      <c r="U335" s="781"/>
      <c r="V335" s="781"/>
      <c r="W335" s="781"/>
      <c r="X335" s="781"/>
      <c r="Y335" s="804"/>
      <c r="Z335" s="804"/>
      <c r="AA335" s="804"/>
      <c r="AB335" s="78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s="65" customFormat="1" ht="76.5">
      <c r="A336" s="147"/>
      <c r="B336" s="194"/>
      <c r="C336" s="224" t="s">
        <v>586</v>
      </c>
      <c r="D336" s="182" t="s">
        <v>192</v>
      </c>
      <c r="E336" s="183" t="s">
        <v>1536</v>
      </c>
      <c r="F336" s="474"/>
      <c r="G336" s="379"/>
      <c r="H336" s="66"/>
      <c r="I336" s="66"/>
      <c r="J336" s="67"/>
      <c r="K336" s="68"/>
      <c r="L336" s="215"/>
      <c r="M336" s="68"/>
      <c r="N336" s="77"/>
      <c r="O336" s="78"/>
      <c r="P336" s="78"/>
      <c r="Q336" s="68"/>
      <c r="R336" s="226"/>
      <c r="S336" s="78"/>
      <c r="T336" s="227"/>
      <c r="U336" s="228"/>
      <c r="V336" s="228"/>
      <c r="W336" s="228"/>
      <c r="X336" s="228"/>
      <c r="Y336" s="132">
        <f>Y337</f>
        <v>350</v>
      </c>
      <c r="Z336" s="132">
        <f>Z337</f>
        <v>350</v>
      </c>
      <c r="AA336" s="132">
        <f>AA337</f>
        <v>350</v>
      </c>
      <c r="AB336" s="184"/>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row>
    <row r="337" spans="1:51" s="163" customFormat="1" ht="121.5" customHeight="1">
      <c r="A337" s="151"/>
      <c r="B337" s="203"/>
      <c r="C337" s="229"/>
      <c r="D337" s="187" t="s">
        <v>2263</v>
      </c>
      <c r="E337" s="188" t="s">
        <v>1496</v>
      </c>
      <c r="F337" s="475"/>
      <c r="G337" s="165"/>
      <c r="H337" s="157"/>
      <c r="I337" s="157"/>
      <c r="J337" s="158"/>
      <c r="K337" s="159"/>
      <c r="L337" s="247"/>
      <c r="M337" s="159"/>
      <c r="N337" s="166"/>
      <c r="O337" s="167"/>
      <c r="P337" s="167"/>
      <c r="Q337" s="159"/>
      <c r="R337" s="230"/>
      <c r="S337" s="167"/>
      <c r="T337" s="231"/>
      <c r="U337" s="232"/>
      <c r="V337" s="232"/>
      <c r="W337" s="232"/>
      <c r="X337" s="232"/>
      <c r="Y337" s="144">
        <f>Y338+Y340</f>
        <v>350</v>
      </c>
      <c r="Z337" s="144">
        <f>Z338+Z340</f>
        <v>350</v>
      </c>
      <c r="AA337" s="144">
        <f>AA338+AA340</f>
        <v>350</v>
      </c>
      <c r="AB337" s="190"/>
      <c r="AC337" s="151"/>
      <c r="AD337" s="151"/>
      <c r="AE337" s="151"/>
      <c r="AF337" s="151"/>
      <c r="AG337" s="151"/>
      <c r="AH337" s="151"/>
      <c r="AI337" s="151"/>
      <c r="AJ337" s="151"/>
      <c r="AK337" s="151"/>
      <c r="AL337" s="151"/>
      <c r="AM337" s="151"/>
      <c r="AN337" s="151"/>
      <c r="AO337" s="151"/>
      <c r="AP337" s="151"/>
      <c r="AQ337" s="151"/>
      <c r="AR337" s="151"/>
      <c r="AS337" s="151"/>
      <c r="AT337" s="151"/>
      <c r="AU337" s="151"/>
      <c r="AV337" s="151"/>
      <c r="AW337" s="151"/>
      <c r="AX337" s="151"/>
      <c r="AY337" s="151"/>
    </row>
    <row r="338" spans="1:51" s="57" customFormat="1" ht="74.25" customHeight="1">
      <c r="A338" s="1"/>
      <c r="B338" s="8"/>
      <c r="C338" s="869"/>
      <c r="D338" s="799" t="s">
        <v>2264</v>
      </c>
      <c r="E338" s="856" t="s">
        <v>1875</v>
      </c>
      <c r="F338" s="808" t="s">
        <v>2254</v>
      </c>
      <c r="G338" s="837" t="s">
        <v>1630</v>
      </c>
      <c r="H338" s="16"/>
      <c r="I338" s="16"/>
      <c r="J338" s="46" t="s">
        <v>2067</v>
      </c>
      <c r="K338" s="46" t="s">
        <v>2138</v>
      </c>
      <c r="L338" s="46" t="s">
        <v>208</v>
      </c>
      <c r="M338" s="46"/>
      <c r="N338" s="761" t="s">
        <v>2140</v>
      </c>
      <c r="O338" s="761" t="s">
        <v>216</v>
      </c>
      <c r="P338" s="761" t="s">
        <v>1874</v>
      </c>
      <c r="Q338" s="20"/>
      <c r="R338" s="758"/>
      <c r="S338" s="840"/>
      <c r="T338" s="840"/>
      <c r="U338" s="779">
        <v>11</v>
      </c>
      <c r="V338" s="779" t="s">
        <v>128</v>
      </c>
      <c r="W338" s="779">
        <v>3522001</v>
      </c>
      <c r="X338" s="779">
        <v>200</v>
      </c>
      <c r="Y338" s="802">
        <v>150</v>
      </c>
      <c r="Z338" s="802">
        <v>150</v>
      </c>
      <c r="AA338" s="802">
        <v>150</v>
      </c>
      <c r="AB338" s="779"/>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s="57" customFormat="1" ht="93" customHeight="1">
      <c r="A339" s="1"/>
      <c r="B339" s="8"/>
      <c r="C339" s="871"/>
      <c r="D339" s="801"/>
      <c r="E339" s="857"/>
      <c r="F339" s="810"/>
      <c r="G339" s="839"/>
      <c r="H339" s="16"/>
      <c r="I339" s="16"/>
      <c r="J339" s="46" t="s">
        <v>2137</v>
      </c>
      <c r="K339" s="46" t="s">
        <v>1402</v>
      </c>
      <c r="L339" s="46" t="s">
        <v>2139</v>
      </c>
      <c r="M339" s="46"/>
      <c r="N339" s="763"/>
      <c r="O339" s="763"/>
      <c r="P339" s="763"/>
      <c r="Q339" s="20"/>
      <c r="R339" s="760"/>
      <c r="S339" s="841"/>
      <c r="T339" s="841"/>
      <c r="U339" s="781"/>
      <c r="V339" s="781"/>
      <c r="W339" s="781"/>
      <c r="X339" s="781"/>
      <c r="Y339" s="804"/>
      <c r="Z339" s="804"/>
      <c r="AA339" s="804"/>
      <c r="AB339" s="78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s="57" customFormat="1" ht="93" customHeight="1">
      <c r="A340" s="1"/>
      <c r="B340" s="8"/>
      <c r="C340" s="868"/>
      <c r="D340" s="799" t="s">
        <v>2334</v>
      </c>
      <c r="E340" s="829" t="s">
        <v>2441</v>
      </c>
      <c r="F340" s="808" t="s">
        <v>2265</v>
      </c>
      <c r="G340" s="814" t="s">
        <v>1630</v>
      </c>
      <c r="H340" s="16"/>
      <c r="I340" s="16"/>
      <c r="J340" s="46" t="s">
        <v>2067</v>
      </c>
      <c r="K340" s="46" t="s">
        <v>2138</v>
      </c>
      <c r="L340" s="46" t="s">
        <v>208</v>
      </c>
      <c r="M340" s="46"/>
      <c r="N340" s="761" t="s">
        <v>2140</v>
      </c>
      <c r="O340" s="761" t="s">
        <v>216</v>
      </c>
      <c r="P340" s="761" t="s">
        <v>1874</v>
      </c>
      <c r="Q340" s="20"/>
      <c r="R340" s="716"/>
      <c r="S340" s="53"/>
      <c r="T340" s="53"/>
      <c r="U340" s="779">
        <v>11</v>
      </c>
      <c r="V340" s="779" t="s">
        <v>128</v>
      </c>
      <c r="W340" s="779">
        <v>3252001</v>
      </c>
      <c r="X340" s="779">
        <v>200</v>
      </c>
      <c r="Y340" s="802">
        <v>200</v>
      </c>
      <c r="Z340" s="802">
        <v>200</v>
      </c>
      <c r="AA340" s="802">
        <v>200</v>
      </c>
      <c r="AB340" s="779"/>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s="57" customFormat="1" ht="84.75" customHeight="1">
      <c r="A341" s="1"/>
      <c r="B341" s="8"/>
      <c r="C341" s="798"/>
      <c r="D341" s="801"/>
      <c r="E341" s="831"/>
      <c r="F341" s="810"/>
      <c r="G341" s="816"/>
      <c r="H341" s="16"/>
      <c r="I341" s="16"/>
      <c r="J341" s="46" t="s">
        <v>2137</v>
      </c>
      <c r="K341" s="46" t="s">
        <v>1402</v>
      </c>
      <c r="L341" s="46" t="s">
        <v>2139</v>
      </c>
      <c r="M341" s="46"/>
      <c r="N341" s="763"/>
      <c r="O341" s="763"/>
      <c r="P341" s="763"/>
      <c r="Q341" s="20"/>
      <c r="R341" s="53"/>
      <c r="S341" s="52"/>
      <c r="T341" s="53"/>
      <c r="U341" s="781"/>
      <c r="V341" s="781"/>
      <c r="W341" s="781"/>
      <c r="X341" s="781"/>
      <c r="Y341" s="804"/>
      <c r="Z341" s="804"/>
      <c r="AA341" s="804"/>
      <c r="AB341" s="78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s="65" customFormat="1" ht="38.25">
      <c r="A342" s="147"/>
      <c r="B342" s="148"/>
      <c r="C342" s="149" t="s">
        <v>587</v>
      </c>
      <c r="D342" s="182" t="s">
        <v>1294</v>
      </c>
      <c r="E342" s="183" t="s">
        <v>1188</v>
      </c>
      <c r="F342" s="472"/>
      <c r="G342" s="76"/>
      <c r="H342" s="66"/>
      <c r="I342" s="66"/>
      <c r="J342" s="67"/>
      <c r="K342" s="68"/>
      <c r="L342" s="68"/>
      <c r="M342" s="68"/>
      <c r="N342" s="67"/>
      <c r="O342" s="68"/>
      <c r="P342" s="68"/>
      <c r="Q342" s="68"/>
      <c r="R342" s="248"/>
      <c r="S342" s="70"/>
      <c r="T342" s="70"/>
      <c r="U342" s="94"/>
      <c r="V342" s="94"/>
      <c r="W342" s="94"/>
      <c r="X342" s="94"/>
      <c r="Y342" s="113">
        <f>Y343</f>
        <v>80</v>
      </c>
      <c r="Z342" s="113">
        <f>Z343</f>
        <v>80</v>
      </c>
      <c r="AA342" s="113">
        <f>AA343</f>
        <v>80</v>
      </c>
      <c r="AB342" s="94"/>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c r="AX342" s="147"/>
      <c r="AY342" s="147"/>
    </row>
    <row r="343" spans="1:51" s="163" customFormat="1" ht="63.75">
      <c r="A343" s="151"/>
      <c r="B343" s="152"/>
      <c r="C343" s="153"/>
      <c r="D343" s="187" t="s">
        <v>2442</v>
      </c>
      <c r="E343" s="188" t="s">
        <v>1876</v>
      </c>
      <c r="F343" s="473"/>
      <c r="G343" s="156"/>
      <c r="H343" s="157"/>
      <c r="I343" s="157"/>
      <c r="J343" s="158"/>
      <c r="K343" s="159"/>
      <c r="L343" s="159"/>
      <c r="M343" s="159"/>
      <c r="N343" s="158"/>
      <c r="O343" s="159"/>
      <c r="P343" s="159"/>
      <c r="Q343" s="159"/>
      <c r="R343" s="249"/>
      <c r="S343" s="239"/>
      <c r="T343" s="239"/>
      <c r="U343" s="161"/>
      <c r="V343" s="161"/>
      <c r="W343" s="161"/>
      <c r="X343" s="161"/>
      <c r="Y343" s="162">
        <f>Y344+Y346</f>
        <v>80</v>
      </c>
      <c r="Z343" s="162">
        <f>Z344+Z347</f>
        <v>80</v>
      </c>
      <c r="AA343" s="162">
        <f>AA344+AA347</f>
        <v>80</v>
      </c>
      <c r="AB343" s="161"/>
      <c r="AC343" s="151"/>
      <c r="AD343" s="151"/>
      <c r="AE343" s="151"/>
      <c r="AF343" s="151"/>
      <c r="AG343" s="151"/>
      <c r="AH343" s="151"/>
      <c r="AI343" s="151"/>
      <c r="AJ343" s="151"/>
      <c r="AK343" s="151"/>
      <c r="AL343" s="151"/>
      <c r="AM343" s="151"/>
      <c r="AN343" s="151"/>
      <c r="AO343" s="151"/>
      <c r="AP343" s="151"/>
      <c r="AQ343" s="151"/>
      <c r="AR343" s="151"/>
      <c r="AS343" s="151"/>
      <c r="AT343" s="151"/>
      <c r="AU343" s="151"/>
      <c r="AV343" s="151"/>
      <c r="AW343" s="151"/>
      <c r="AX343" s="151"/>
      <c r="AY343" s="151"/>
    </row>
    <row r="344" spans="1:51" s="57" customFormat="1" ht="80.25" customHeight="1">
      <c r="A344" s="1"/>
      <c r="B344" s="8"/>
      <c r="C344" s="868"/>
      <c r="D344" s="799" t="s">
        <v>2243</v>
      </c>
      <c r="E344" s="856" t="s">
        <v>2443</v>
      </c>
      <c r="F344" s="808" t="s">
        <v>2254</v>
      </c>
      <c r="G344" s="837" t="s">
        <v>1629</v>
      </c>
      <c r="H344" s="16"/>
      <c r="I344" s="16"/>
      <c r="J344" s="835" t="s">
        <v>2067</v>
      </c>
      <c r="K344" s="826" t="s">
        <v>1082</v>
      </c>
      <c r="L344" s="826" t="s">
        <v>208</v>
      </c>
      <c r="M344" s="20"/>
      <c r="N344" s="835" t="s">
        <v>2085</v>
      </c>
      <c r="O344" s="891" t="s">
        <v>931</v>
      </c>
      <c r="P344" s="826" t="s">
        <v>1873</v>
      </c>
      <c r="Q344" s="20"/>
      <c r="R344" s="42" t="s">
        <v>2133</v>
      </c>
      <c r="S344" s="42" t="s">
        <v>1310</v>
      </c>
      <c r="T344" s="42" t="s">
        <v>1388</v>
      </c>
      <c r="U344" s="776" t="s">
        <v>2033</v>
      </c>
      <c r="V344" s="776" t="s">
        <v>2030</v>
      </c>
      <c r="W344" s="779">
        <v>3512003</v>
      </c>
      <c r="X344" s="779">
        <v>200</v>
      </c>
      <c r="Y344" s="802">
        <v>80</v>
      </c>
      <c r="Z344" s="802">
        <v>80</v>
      </c>
      <c r="AA344" s="802">
        <v>80</v>
      </c>
      <c r="AB344" s="779"/>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s="57" customFormat="1" ht="98.25" customHeight="1">
      <c r="A345" s="1"/>
      <c r="B345" s="8"/>
      <c r="C345" s="798"/>
      <c r="D345" s="801"/>
      <c r="E345" s="857"/>
      <c r="F345" s="810"/>
      <c r="G345" s="839"/>
      <c r="H345" s="16"/>
      <c r="I345" s="16"/>
      <c r="J345" s="999"/>
      <c r="K345" s="911"/>
      <c r="L345" s="911"/>
      <c r="M345" s="20"/>
      <c r="N345" s="999"/>
      <c r="O345" s="893"/>
      <c r="P345" s="911"/>
      <c r="Q345" s="20"/>
      <c r="R345" s="42"/>
      <c r="S345" s="42"/>
      <c r="T345" s="42"/>
      <c r="U345" s="828"/>
      <c r="V345" s="828"/>
      <c r="W345" s="781"/>
      <c r="X345" s="781"/>
      <c r="Y345" s="804"/>
      <c r="Z345" s="804"/>
      <c r="AA345" s="804"/>
      <c r="AB345" s="78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s="57" customFormat="1" ht="99.75" customHeight="1" hidden="1">
      <c r="A346" s="1"/>
      <c r="B346" s="8"/>
      <c r="C346" s="501"/>
      <c r="D346" s="799"/>
      <c r="E346" s="856"/>
      <c r="F346" s="808"/>
      <c r="G346" s="837"/>
      <c r="H346" s="58"/>
      <c r="I346" s="58"/>
      <c r="J346" s="761"/>
      <c r="K346" s="761"/>
      <c r="L346" s="761"/>
      <c r="M346" s="390"/>
      <c r="N346" s="761"/>
      <c r="O346" s="840"/>
      <c r="P346" s="761"/>
      <c r="Q346" s="36"/>
      <c r="R346" s="390"/>
      <c r="S346" s="390"/>
      <c r="T346" s="390"/>
      <c r="U346" s="894"/>
      <c r="V346" s="894"/>
      <c r="W346" s="779"/>
      <c r="X346" s="779"/>
      <c r="Y346" s="802"/>
      <c r="Z346" s="824"/>
      <c r="AA346" s="802"/>
      <c r="AB346" s="31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s="57" customFormat="1" ht="99.75" customHeight="1" hidden="1">
      <c r="A347" s="1"/>
      <c r="B347" s="8"/>
      <c r="C347" s="501"/>
      <c r="D347" s="801"/>
      <c r="E347" s="857"/>
      <c r="F347" s="810"/>
      <c r="G347" s="839"/>
      <c r="H347" s="58"/>
      <c r="I347" s="58"/>
      <c r="J347" s="763"/>
      <c r="K347" s="763"/>
      <c r="L347" s="763"/>
      <c r="M347" s="390"/>
      <c r="N347" s="763"/>
      <c r="O347" s="841"/>
      <c r="P347" s="763"/>
      <c r="Q347" s="36"/>
      <c r="R347" s="390"/>
      <c r="S347" s="390"/>
      <c r="T347" s="390"/>
      <c r="U347" s="828"/>
      <c r="V347" s="828"/>
      <c r="W347" s="781"/>
      <c r="X347" s="781"/>
      <c r="Y347" s="804"/>
      <c r="Z347" s="825"/>
      <c r="AA347" s="804"/>
      <c r="AB347" s="31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s="65" customFormat="1" ht="125.25" customHeight="1">
      <c r="A348" s="253"/>
      <c r="B348" s="254"/>
      <c r="C348" s="192" t="s">
        <v>588</v>
      </c>
      <c r="D348" s="182" t="s">
        <v>2017</v>
      </c>
      <c r="E348" s="183" t="s">
        <v>178</v>
      </c>
      <c r="F348" s="472"/>
      <c r="G348" s="76"/>
      <c r="H348" s="66"/>
      <c r="I348" s="66"/>
      <c r="J348" s="67"/>
      <c r="K348" s="68"/>
      <c r="L348" s="68"/>
      <c r="M348" s="68"/>
      <c r="N348" s="67"/>
      <c r="O348" s="70"/>
      <c r="P348" s="70"/>
      <c r="Q348" s="68"/>
      <c r="R348" s="67"/>
      <c r="S348" s="68"/>
      <c r="T348" s="68"/>
      <c r="U348" s="94"/>
      <c r="V348" s="94"/>
      <c r="W348" s="94"/>
      <c r="X348" s="94"/>
      <c r="Y348" s="113">
        <f>Y349</f>
        <v>0</v>
      </c>
      <c r="Z348" s="113">
        <f>Z349</f>
        <v>0</v>
      </c>
      <c r="AA348" s="113">
        <f>AA349</f>
        <v>0</v>
      </c>
      <c r="AB348" s="94"/>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row>
    <row r="349" spans="1:51" s="163" customFormat="1" ht="208.5" customHeight="1" hidden="1">
      <c r="A349" s="250"/>
      <c r="B349" s="251"/>
      <c r="C349" s="252"/>
      <c r="D349" s="187" t="s">
        <v>2018</v>
      </c>
      <c r="E349" s="188" t="s">
        <v>1877</v>
      </c>
      <c r="F349" s="473"/>
      <c r="G349" s="156"/>
      <c r="H349" s="157"/>
      <c r="I349" s="157"/>
      <c r="J349" s="158"/>
      <c r="K349" s="159"/>
      <c r="L349" s="159"/>
      <c r="M349" s="159"/>
      <c r="N349" s="158"/>
      <c r="O349" s="239"/>
      <c r="P349" s="239"/>
      <c r="Q349" s="159"/>
      <c r="R349" s="158"/>
      <c r="S349" s="159"/>
      <c r="T349" s="159"/>
      <c r="U349" s="161"/>
      <c r="V349" s="161"/>
      <c r="W349" s="161"/>
      <c r="X349" s="161"/>
      <c r="Y349" s="162">
        <f>Y350+Y352</f>
        <v>0</v>
      </c>
      <c r="Z349" s="162">
        <f>Z350</f>
        <v>0</v>
      </c>
      <c r="AA349" s="162">
        <f>AA350</f>
        <v>0</v>
      </c>
      <c r="AB349" s="16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1"/>
      <c r="AY349" s="151"/>
    </row>
    <row r="350" spans="1:51" s="57" customFormat="1" ht="135" hidden="1">
      <c r="A350" s="3"/>
      <c r="B350" s="7"/>
      <c r="C350" s="869"/>
      <c r="D350" s="799" t="s">
        <v>1374</v>
      </c>
      <c r="E350" s="856" t="s">
        <v>1375</v>
      </c>
      <c r="F350" s="448"/>
      <c r="G350" s="837"/>
      <c r="H350" s="16"/>
      <c r="I350" s="16"/>
      <c r="J350" s="835" t="s">
        <v>109</v>
      </c>
      <c r="K350" s="826" t="s">
        <v>558</v>
      </c>
      <c r="L350" s="826" t="s">
        <v>562</v>
      </c>
      <c r="M350" s="20"/>
      <c r="N350" s="42" t="s">
        <v>560</v>
      </c>
      <c r="O350" s="20" t="s">
        <v>561</v>
      </c>
      <c r="P350" s="20" t="s">
        <v>1292</v>
      </c>
      <c r="Q350" s="20"/>
      <c r="R350" s="835"/>
      <c r="S350" s="826"/>
      <c r="T350" s="826"/>
      <c r="U350" s="779" t="s">
        <v>131</v>
      </c>
      <c r="V350" s="779" t="s">
        <v>972</v>
      </c>
      <c r="W350" s="779">
        <v>5227100</v>
      </c>
      <c r="X350" s="779">
        <v>240</v>
      </c>
      <c r="Y350" s="802">
        <v>0</v>
      </c>
      <c r="Z350" s="802">
        <v>0</v>
      </c>
      <c r="AA350" s="802">
        <v>0</v>
      </c>
      <c r="AB350" s="779"/>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s="57" customFormat="1" ht="213.75" hidden="1">
      <c r="A351" s="3"/>
      <c r="B351" s="7"/>
      <c r="C351" s="871"/>
      <c r="D351" s="801"/>
      <c r="E351" s="857"/>
      <c r="F351" s="449"/>
      <c r="G351" s="839"/>
      <c r="H351" s="16"/>
      <c r="I351" s="16"/>
      <c r="J351" s="999"/>
      <c r="K351" s="911"/>
      <c r="L351" s="911"/>
      <c r="M351" s="20"/>
      <c r="N351" s="42" t="s">
        <v>935</v>
      </c>
      <c r="O351" s="20" t="s">
        <v>76</v>
      </c>
      <c r="P351" s="20" t="s">
        <v>563</v>
      </c>
      <c r="Q351" s="20"/>
      <c r="R351" s="999"/>
      <c r="S351" s="911"/>
      <c r="T351" s="911"/>
      <c r="U351" s="781"/>
      <c r="V351" s="781"/>
      <c r="W351" s="781"/>
      <c r="X351" s="781"/>
      <c r="Y351" s="804"/>
      <c r="Z351" s="804"/>
      <c r="AA351" s="804"/>
      <c r="AB351" s="78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s="57" customFormat="1" ht="135" hidden="1">
      <c r="A352" s="3"/>
      <c r="B352" s="7"/>
      <c r="C352" s="868"/>
      <c r="D352" s="799" t="s">
        <v>823</v>
      </c>
      <c r="E352" s="856" t="s">
        <v>822</v>
      </c>
      <c r="F352" s="448"/>
      <c r="G352" s="837"/>
      <c r="H352" s="16"/>
      <c r="I352" s="16"/>
      <c r="J352" s="835" t="s">
        <v>109</v>
      </c>
      <c r="K352" s="826" t="s">
        <v>558</v>
      </c>
      <c r="L352" s="826" t="s">
        <v>562</v>
      </c>
      <c r="M352" s="20"/>
      <c r="N352" s="42" t="s">
        <v>560</v>
      </c>
      <c r="O352" s="20" t="s">
        <v>561</v>
      </c>
      <c r="P352" s="20" t="s">
        <v>1292</v>
      </c>
      <c r="Q352" s="20"/>
      <c r="R352" s="912"/>
      <c r="S352" s="891"/>
      <c r="T352" s="891"/>
      <c r="U352" s="779" t="s">
        <v>131</v>
      </c>
      <c r="V352" s="779" t="s">
        <v>972</v>
      </c>
      <c r="W352" s="779">
        <v>2800100</v>
      </c>
      <c r="X352" s="779">
        <v>240</v>
      </c>
      <c r="Y352" s="802">
        <v>0</v>
      </c>
      <c r="Z352" s="802">
        <v>0</v>
      </c>
      <c r="AA352" s="802">
        <v>0</v>
      </c>
      <c r="AB352" s="779"/>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s="57" customFormat="1" ht="213.75" hidden="1">
      <c r="A353" s="3"/>
      <c r="B353" s="7"/>
      <c r="C353" s="798"/>
      <c r="D353" s="801"/>
      <c r="E353" s="857"/>
      <c r="F353" s="449"/>
      <c r="G353" s="839"/>
      <c r="H353" s="16"/>
      <c r="I353" s="16"/>
      <c r="J353" s="999"/>
      <c r="K353" s="911"/>
      <c r="L353" s="911"/>
      <c r="M353" s="20"/>
      <c r="N353" s="42" t="s">
        <v>935</v>
      </c>
      <c r="O353" s="20" t="s">
        <v>76</v>
      </c>
      <c r="P353" s="20" t="s">
        <v>563</v>
      </c>
      <c r="Q353" s="20"/>
      <c r="R353" s="1008"/>
      <c r="S353" s="893"/>
      <c r="T353" s="893"/>
      <c r="U353" s="781"/>
      <c r="V353" s="781"/>
      <c r="W353" s="781"/>
      <c r="X353" s="781"/>
      <c r="Y353" s="804"/>
      <c r="Z353" s="804"/>
      <c r="AA353" s="804"/>
      <c r="AB353" s="78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s="300" customFormat="1" ht="89.25">
      <c r="A354" s="293"/>
      <c r="B354" s="294"/>
      <c r="C354" s="295" t="s">
        <v>589</v>
      </c>
      <c r="D354" s="295" t="s">
        <v>980</v>
      </c>
      <c r="E354" s="295" t="s">
        <v>981</v>
      </c>
      <c r="F354" s="483"/>
      <c r="G354" s="381"/>
      <c r="H354" s="296"/>
      <c r="I354" s="296"/>
      <c r="J354" s="287"/>
      <c r="K354" s="287"/>
      <c r="L354" s="287"/>
      <c r="M354" s="287"/>
      <c r="N354" s="287"/>
      <c r="O354" s="287"/>
      <c r="P354" s="287"/>
      <c r="Q354" s="287"/>
      <c r="R354" s="287"/>
      <c r="S354" s="287"/>
      <c r="T354" s="287"/>
      <c r="U354" s="297"/>
      <c r="V354" s="297"/>
      <c r="W354" s="297"/>
      <c r="X354" s="297"/>
      <c r="Y354" s="298">
        <f aca="true" t="shared" si="6" ref="Y354:AA355">Y355</f>
        <v>0</v>
      </c>
      <c r="Z354" s="298">
        <f t="shared" si="6"/>
        <v>0</v>
      </c>
      <c r="AA354" s="298">
        <f t="shared" si="6"/>
        <v>0</v>
      </c>
      <c r="AB354" s="299"/>
      <c r="AC354" s="293"/>
      <c r="AD354" s="293"/>
      <c r="AE354" s="293" t="s">
        <v>1201</v>
      </c>
      <c r="AF354" s="293" t="s">
        <v>1603</v>
      </c>
      <c r="AG354" s="293" t="s">
        <v>767</v>
      </c>
      <c r="AH354" s="293" t="s">
        <v>768</v>
      </c>
      <c r="AI354" s="293" t="s">
        <v>769</v>
      </c>
      <c r="AJ354" s="293" t="s">
        <v>770</v>
      </c>
      <c r="AK354" s="293" t="s">
        <v>771</v>
      </c>
      <c r="AL354" s="293" t="s">
        <v>772</v>
      </c>
      <c r="AM354" s="293" t="s">
        <v>52</v>
      </c>
      <c r="AN354" s="293" t="s">
        <v>1799</v>
      </c>
      <c r="AO354" s="293" t="s">
        <v>1277</v>
      </c>
      <c r="AP354" s="293" t="s">
        <v>1548</v>
      </c>
      <c r="AQ354" s="293" t="s">
        <v>1549</v>
      </c>
      <c r="AR354" s="293" t="s">
        <v>1550</v>
      </c>
      <c r="AS354" s="293" t="s">
        <v>1551</v>
      </c>
      <c r="AT354" s="293" t="s">
        <v>1552</v>
      </c>
      <c r="AU354" s="293" t="s">
        <v>1208</v>
      </c>
      <c r="AV354" s="293"/>
      <c r="AW354" s="293"/>
      <c r="AX354" s="293"/>
      <c r="AY354" s="293"/>
    </row>
    <row r="355" spans="1:51" s="262" customFormat="1" ht="76.5">
      <c r="A355" s="255"/>
      <c r="B355" s="256"/>
      <c r="C355" s="257"/>
      <c r="D355" s="178" t="s">
        <v>980</v>
      </c>
      <c r="E355" s="178" t="s">
        <v>824</v>
      </c>
      <c r="F355" s="484"/>
      <c r="G355" s="382"/>
      <c r="H355" s="258"/>
      <c r="I355" s="258"/>
      <c r="J355" s="142"/>
      <c r="K355" s="142"/>
      <c r="L355" s="142"/>
      <c r="M355" s="142"/>
      <c r="N355" s="142"/>
      <c r="O355" s="142"/>
      <c r="P355" s="142"/>
      <c r="Q355" s="142"/>
      <c r="R355" s="142"/>
      <c r="S355" s="142"/>
      <c r="T355" s="142"/>
      <c r="U355" s="259"/>
      <c r="V355" s="259"/>
      <c r="W355" s="259"/>
      <c r="X355" s="259"/>
      <c r="Y355" s="260">
        <f t="shared" si="6"/>
        <v>0</v>
      </c>
      <c r="Z355" s="260">
        <f t="shared" si="6"/>
        <v>0</v>
      </c>
      <c r="AA355" s="260">
        <f t="shared" si="6"/>
        <v>0</v>
      </c>
      <c r="AB355" s="261"/>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row>
    <row r="356" spans="1:51" s="304" customFormat="1" ht="90" hidden="1">
      <c r="A356" s="302"/>
      <c r="B356" s="409"/>
      <c r="C356" s="430"/>
      <c r="D356" s="431" t="s">
        <v>2187</v>
      </c>
      <c r="E356" s="414" t="s">
        <v>825</v>
      </c>
      <c r="F356" s="485"/>
      <c r="G356" s="419" t="s">
        <v>1638</v>
      </c>
      <c r="H356" s="406"/>
      <c r="I356" s="406"/>
      <c r="J356" s="407" t="s">
        <v>2067</v>
      </c>
      <c r="K356" s="407" t="s">
        <v>2054</v>
      </c>
      <c r="L356" s="411" t="s">
        <v>208</v>
      </c>
      <c r="M356" s="421"/>
      <c r="N356" s="432"/>
      <c r="O356" s="421"/>
      <c r="P356" s="421"/>
      <c r="Q356" s="421"/>
      <c r="R356" s="433" t="s">
        <v>2135</v>
      </c>
      <c r="S356" s="334" t="s">
        <v>1402</v>
      </c>
      <c r="T356" s="434" t="s">
        <v>1386</v>
      </c>
      <c r="U356" s="427" t="s">
        <v>2037</v>
      </c>
      <c r="V356" s="427" t="s">
        <v>2028</v>
      </c>
      <c r="W356" s="435">
        <v>5210300</v>
      </c>
      <c r="X356" s="427" t="s">
        <v>2134</v>
      </c>
      <c r="Y356" s="429">
        <v>0</v>
      </c>
      <c r="Z356" s="429">
        <v>0</v>
      </c>
      <c r="AA356" s="429">
        <v>0</v>
      </c>
      <c r="AB356" s="420"/>
      <c r="AC356" s="302"/>
      <c r="AD356" s="302"/>
      <c r="AE356" s="302" t="s">
        <v>1209</v>
      </c>
      <c r="AF356" s="302" t="s">
        <v>1210</v>
      </c>
      <c r="AG356" s="302" t="s">
        <v>1211</v>
      </c>
      <c r="AH356" s="302" t="s">
        <v>1212</v>
      </c>
      <c r="AI356" s="302" t="s">
        <v>1213</v>
      </c>
      <c r="AJ356" s="302" t="s">
        <v>1214</v>
      </c>
      <c r="AK356" s="302" t="s">
        <v>1215</v>
      </c>
      <c r="AL356" s="302" t="s">
        <v>1216</v>
      </c>
      <c r="AM356" s="302" t="s">
        <v>1217</v>
      </c>
      <c r="AN356" s="302" t="s">
        <v>1218</v>
      </c>
      <c r="AO356" s="302" t="s">
        <v>1219</v>
      </c>
      <c r="AP356" s="302" t="s">
        <v>1205</v>
      </c>
      <c r="AQ356" s="302" t="s">
        <v>1206</v>
      </c>
      <c r="AR356" s="302" t="s">
        <v>1207</v>
      </c>
      <c r="AS356" s="302" t="s">
        <v>1202</v>
      </c>
      <c r="AT356" s="302" t="s">
        <v>1203</v>
      </c>
      <c r="AU356" s="302" t="s">
        <v>1204</v>
      </c>
      <c r="AV356" s="302"/>
      <c r="AW356" s="302"/>
      <c r="AX356" s="302"/>
      <c r="AY356" s="302"/>
    </row>
    <row r="357" spans="1:51" s="292" customFormat="1" ht="76.5">
      <c r="A357" s="282"/>
      <c r="B357" s="283"/>
      <c r="C357" s="284" t="s">
        <v>590</v>
      </c>
      <c r="D357" s="285" t="s">
        <v>2216</v>
      </c>
      <c r="E357" s="284" t="s">
        <v>1419</v>
      </c>
      <c r="F357" s="461"/>
      <c r="G357" s="376"/>
      <c r="H357" s="286"/>
      <c r="I357" s="286"/>
      <c r="J357" s="287"/>
      <c r="K357" s="288"/>
      <c r="L357" s="288"/>
      <c r="M357" s="288"/>
      <c r="N357" s="287"/>
      <c r="O357" s="288"/>
      <c r="P357" s="288"/>
      <c r="Q357" s="288"/>
      <c r="R357" s="287"/>
      <c r="S357" s="288"/>
      <c r="T357" s="288"/>
      <c r="U357" s="289"/>
      <c r="V357" s="289"/>
      <c r="W357" s="289"/>
      <c r="X357" s="289"/>
      <c r="Y357" s="290">
        <f>Y358+Y368+Y375+Y385+Y392+Y402+Y406+Y413+Y420+Y425+Y429+Y432+Y437+Y444+Y448+Y452+Y465+Y470+Y477+Y487+Y491+Y494+Y499+Y504+Y507+Y510+Y513+Y517+Y525+Y534+Y537+Y539+Y544+Y547</f>
        <v>149272.918</v>
      </c>
      <c r="Z357" s="290">
        <f>Z358+Z368+Z375+Z385+Z392+Z402+Z406+Z413+Z420+Z425+Z429+Z432+Z437+Z444+Z448+Z452+Z465+Z470+Z477+Z487+Z491+Z494+Z499+Z504+Z507+Z510+Z513+Z517+Z525+Z534+Z537+Z539+Z544+Z547</f>
        <v>152521.82399999996</v>
      </c>
      <c r="AA357" s="290">
        <f>AA358+AA368+AA375+AA385+AA392+AA402+AA406+AA413+AA420+AA425+AA429+AA432+AA437+AA444+AA448+AA452+AA465+AA470+AA477+AA487+AA491+AA494+AA499+AA504+AA507+AA510+AA513+AA517+AA525+AA534+AA537+AA539+AA544+AA547</f>
        <v>150656.96200000006</v>
      </c>
      <c r="AB357" s="291"/>
      <c r="AC357" s="282"/>
      <c r="AD357" s="282"/>
      <c r="AE357" s="282" t="s">
        <v>1800</v>
      </c>
      <c r="AF357" s="282" t="s">
        <v>1801</v>
      </c>
      <c r="AG357" s="282" t="s">
        <v>1461</v>
      </c>
      <c r="AH357" s="282" t="s">
        <v>1158</v>
      </c>
      <c r="AI357" s="282" t="s">
        <v>1159</v>
      </c>
      <c r="AJ357" s="282" t="s">
        <v>1403</v>
      </c>
      <c r="AK357" s="282" t="s">
        <v>1404</v>
      </c>
      <c r="AL357" s="282" t="s">
        <v>1405</v>
      </c>
      <c r="AM357" s="282" t="s">
        <v>1406</v>
      </c>
      <c r="AN357" s="282" t="s">
        <v>1407</v>
      </c>
      <c r="AO357" s="282" t="s">
        <v>1408</v>
      </c>
      <c r="AP357" s="282" t="s">
        <v>1409</v>
      </c>
      <c r="AQ357" s="282" t="s">
        <v>1410</v>
      </c>
      <c r="AR357" s="282" t="s">
        <v>1411</v>
      </c>
      <c r="AS357" s="282" t="s">
        <v>1412</v>
      </c>
      <c r="AT357" s="282" t="s">
        <v>1413</v>
      </c>
      <c r="AU357" s="282" t="s">
        <v>1463</v>
      </c>
      <c r="AV357" s="282"/>
      <c r="AW357" s="282"/>
      <c r="AX357" s="282"/>
      <c r="AY357" s="282"/>
    </row>
    <row r="358" spans="1:51" s="146" customFormat="1" ht="99" customHeight="1">
      <c r="A358" s="135"/>
      <c r="B358" s="136"/>
      <c r="C358" s="137" t="s">
        <v>1049</v>
      </c>
      <c r="D358" s="263" t="s">
        <v>2289</v>
      </c>
      <c r="E358" s="264" t="s">
        <v>1048</v>
      </c>
      <c r="F358" s="486"/>
      <c r="G358" s="378"/>
      <c r="H358" s="138"/>
      <c r="I358" s="138"/>
      <c r="J358" s="139"/>
      <c r="K358" s="140"/>
      <c r="L358" s="140"/>
      <c r="M358" s="141"/>
      <c r="N358" s="142"/>
      <c r="O358" s="141"/>
      <c r="P358" s="141"/>
      <c r="Q358" s="141"/>
      <c r="R358" s="139"/>
      <c r="S358" s="140"/>
      <c r="T358" s="140"/>
      <c r="U358" s="143"/>
      <c r="V358" s="143"/>
      <c r="W358" s="143"/>
      <c r="X358" s="143"/>
      <c r="Y358" s="144">
        <f>Y359+Y362+Y365</f>
        <v>85057.2</v>
      </c>
      <c r="Z358" s="144">
        <f>Z359+Z362+Z365</f>
        <v>82887.5</v>
      </c>
      <c r="AA358" s="144">
        <f>AA359+AA362+AA365</f>
        <v>82887.5</v>
      </c>
      <c r="AB358" s="14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row>
    <row r="359" spans="1:51" s="440" customFormat="1" ht="165" customHeight="1">
      <c r="A359" s="7"/>
      <c r="B359" s="8"/>
      <c r="C359" s="842"/>
      <c r="D359" s="785" t="s">
        <v>2174</v>
      </c>
      <c r="E359" s="842" t="s">
        <v>1376</v>
      </c>
      <c r="F359" s="774" t="s">
        <v>2265</v>
      </c>
      <c r="G359" s="821" t="s">
        <v>1644</v>
      </c>
      <c r="H359" s="44"/>
      <c r="I359" s="44"/>
      <c r="J359" s="497" t="s">
        <v>2087</v>
      </c>
      <c r="K359" s="338" t="s">
        <v>933</v>
      </c>
      <c r="L359" s="495" t="s">
        <v>1395</v>
      </c>
      <c r="M359" s="46"/>
      <c r="N359" s="46" t="s">
        <v>2523</v>
      </c>
      <c r="O359" s="46" t="s">
        <v>1835</v>
      </c>
      <c r="P359" s="46" t="s">
        <v>1913</v>
      </c>
      <c r="Q359" s="20"/>
      <c r="R359" s="338" t="s">
        <v>2001</v>
      </c>
      <c r="S359" s="338" t="s">
        <v>1402</v>
      </c>
      <c r="T359" s="338" t="s">
        <v>2002</v>
      </c>
      <c r="U359" s="776" t="s">
        <v>2031</v>
      </c>
      <c r="V359" s="776" t="s">
        <v>2028</v>
      </c>
      <c r="W359" s="776" t="s">
        <v>2290</v>
      </c>
      <c r="X359" s="779">
        <v>100</v>
      </c>
      <c r="Y359" s="802">
        <v>17000</v>
      </c>
      <c r="Z359" s="802">
        <v>17000</v>
      </c>
      <c r="AA359" s="802">
        <v>17000</v>
      </c>
      <c r="AB359" s="833"/>
      <c r="AC359" s="7"/>
      <c r="AD359" s="7"/>
      <c r="AE359" s="7"/>
      <c r="AF359" s="7"/>
      <c r="AG359" s="7"/>
      <c r="AH359" s="7"/>
      <c r="AI359" s="7"/>
      <c r="AJ359" s="7"/>
      <c r="AK359" s="7"/>
      <c r="AL359" s="7"/>
      <c r="AM359" s="7"/>
      <c r="AN359" s="7"/>
      <c r="AO359" s="7"/>
      <c r="AP359" s="7"/>
      <c r="AQ359" s="7"/>
      <c r="AR359" s="7"/>
      <c r="AS359" s="7"/>
      <c r="AT359" s="7"/>
      <c r="AU359" s="7"/>
      <c r="AV359" s="7"/>
      <c r="AW359" s="7"/>
      <c r="AX359" s="7"/>
      <c r="AY359" s="7"/>
    </row>
    <row r="360" spans="1:51" s="440" customFormat="1" ht="95.25" customHeight="1">
      <c r="A360" s="7"/>
      <c r="B360" s="8"/>
      <c r="C360" s="848"/>
      <c r="D360" s="786"/>
      <c r="E360" s="848"/>
      <c r="F360" s="852"/>
      <c r="G360" s="822"/>
      <c r="H360" s="44"/>
      <c r="I360" s="44"/>
      <c r="J360" s="497" t="s">
        <v>2088</v>
      </c>
      <c r="K360" s="338" t="s">
        <v>1402</v>
      </c>
      <c r="L360" s="514" t="s">
        <v>2012</v>
      </c>
      <c r="M360" s="46"/>
      <c r="N360" s="46" t="s">
        <v>2089</v>
      </c>
      <c r="O360" s="46" t="s">
        <v>1835</v>
      </c>
      <c r="P360" s="46" t="s">
        <v>937</v>
      </c>
      <c r="Q360" s="20"/>
      <c r="R360" s="53"/>
      <c r="S360" s="53"/>
      <c r="T360" s="53"/>
      <c r="U360" s="777"/>
      <c r="V360" s="777"/>
      <c r="W360" s="777"/>
      <c r="X360" s="780"/>
      <c r="Y360" s="803"/>
      <c r="Z360" s="803"/>
      <c r="AA360" s="803"/>
      <c r="AB360" s="836"/>
      <c r="AC360" s="7"/>
      <c r="AD360" s="7"/>
      <c r="AE360" s="7"/>
      <c r="AF360" s="7"/>
      <c r="AG360" s="7"/>
      <c r="AH360" s="7"/>
      <c r="AI360" s="7"/>
      <c r="AJ360" s="7"/>
      <c r="AK360" s="7"/>
      <c r="AL360" s="7"/>
      <c r="AM360" s="7"/>
      <c r="AN360" s="7"/>
      <c r="AO360" s="7"/>
      <c r="AP360" s="7"/>
      <c r="AQ360" s="7"/>
      <c r="AR360" s="7"/>
      <c r="AS360" s="7"/>
      <c r="AT360" s="7"/>
      <c r="AU360" s="7"/>
      <c r="AV360" s="7"/>
      <c r="AW360" s="7"/>
      <c r="AX360" s="7"/>
      <c r="AY360" s="7"/>
    </row>
    <row r="361" spans="1:51" s="440" customFormat="1" ht="84.75" customHeight="1">
      <c r="A361" s="7"/>
      <c r="B361" s="8"/>
      <c r="C361" s="843"/>
      <c r="D361" s="787"/>
      <c r="E361" s="843"/>
      <c r="F361" s="847"/>
      <c r="G361" s="823"/>
      <c r="H361" s="44"/>
      <c r="I361" s="44"/>
      <c r="J361" s="511"/>
      <c r="K361" s="511"/>
      <c r="L361" s="515"/>
      <c r="M361" s="46"/>
      <c r="N361" s="46" t="s">
        <v>1943</v>
      </c>
      <c r="O361" s="46" t="s">
        <v>1835</v>
      </c>
      <c r="P361" s="46" t="s">
        <v>1944</v>
      </c>
      <c r="Q361" s="20"/>
      <c r="R361" s="53"/>
      <c r="S361" s="52"/>
      <c r="T361" s="52"/>
      <c r="U361" s="828"/>
      <c r="V361" s="828"/>
      <c r="W361" s="778"/>
      <c r="X361" s="781"/>
      <c r="Y361" s="804"/>
      <c r="Z361" s="804"/>
      <c r="AA361" s="804"/>
      <c r="AB361" s="834"/>
      <c r="AC361" s="7"/>
      <c r="AD361" s="7"/>
      <c r="AE361" s="7"/>
      <c r="AF361" s="7"/>
      <c r="AG361" s="7"/>
      <c r="AH361" s="7"/>
      <c r="AI361" s="7"/>
      <c r="AJ361" s="7"/>
      <c r="AK361" s="7"/>
      <c r="AL361" s="7"/>
      <c r="AM361" s="7"/>
      <c r="AN361" s="7"/>
      <c r="AO361" s="7"/>
      <c r="AP361" s="7"/>
      <c r="AQ361" s="7"/>
      <c r="AR361" s="7"/>
      <c r="AS361" s="7"/>
      <c r="AT361" s="7"/>
      <c r="AU361" s="7"/>
      <c r="AV361" s="7"/>
      <c r="AW361" s="7"/>
      <c r="AX361" s="7"/>
      <c r="AY361" s="7"/>
    </row>
    <row r="362" spans="1:51" s="440" customFormat="1" ht="165" customHeight="1">
      <c r="A362" s="7"/>
      <c r="B362" s="8"/>
      <c r="C362" s="842"/>
      <c r="D362" s="785" t="s">
        <v>2188</v>
      </c>
      <c r="E362" s="842" t="s">
        <v>1377</v>
      </c>
      <c r="F362" s="774" t="s">
        <v>2265</v>
      </c>
      <c r="G362" s="821" t="s">
        <v>1644</v>
      </c>
      <c r="H362" s="44"/>
      <c r="I362" s="44"/>
      <c r="J362" s="497" t="s">
        <v>2087</v>
      </c>
      <c r="K362" s="338" t="s">
        <v>933</v>
      </c>
      <c r="L362" s="495" t="s">
        <v>1395</v>
      </c>
      <c r="M362" s="46"/>
      <c r="N362" s="46" t="s">
        <v>2523</v>
      </c>
      <c r="O362" s="46" t="s">
        <v>1835</v>
      </c>
      <c r="P362" s="46" t="s">
        <v>1913</v>
      </c>
      <c r="Q362" s="20"/>
      <c r="R362" s="53"/>
      <c r="S362" s="53"/>
      <c r="T362" s="53"/>
      <c r="U362" s="776" t="s">
        <v>2031</v>
      </c>
      <c r="V362" s="776" t="s">
        <v>2028</v>
      </c>
      <c r="W362" s="776" t="s">
        <v>2290</v>
      </c>
      <c r="X362" s="779">
        <v>200</v>
      </c>
      <c r="Y362" s="802">
        <v>500</v>
      </c>
      <c r="Z362" s="802">
        <v>500</v>
      </c>
      <c r="AA362" s="802">
        <v>500</v>
      </c>
      <c r="AB362" s="833"/>
      <c r="AC362" s="7"/>
      <c r="AD362" s="7"/>
      <c r="AE362" s="7"/>
      <c r="AF362" s="7"/>
      <c r="AG362" s="7"/>
      <c r="AH362" s="7"/>
      <c r="AI362" s="7"/>
      <c r="AJ362" s="7"/>
      <c r="AK362" s="7"/>
      <c r="AL362" s="7"/>
      <c r="AM362" s="7"/>
      <c r="AN362" s="7"/>
      <c r="AO362" s="7"/>
      <c r="AP362" s="7"/>
      <c r="AQ362" s="7"/>
      <c r="AR362" s="7"/>
      <c r="AS362" s="7"/>
      <c r="AT362" s="7"/>
      <c r="AU362" s="7"/>
      <c r="AV362" s="7"/>
      <c r="AW362" s="7"/>
      <c r="AX362" s="7"/>
      <c r="AY362" s="7"/>
    </row>
    <row r="363" spans="1:51" s="440" customFormat="1" ht="99" customHeight="1">
      <c r="A363" s="7"/>
      <c r="B363" s="8"/>
      <c r="C363" s="848"/>
      <c r="D363" s="786"/>
      <c r="E363" s="848"/>
      <c r="F363" s="791"/>
      <c r="G363" s="822"/>
      <c r="H363" s="44"/>
      <c r="I363" s="44"/>
      <c r="J363" s="497" t="s">
        <v>2090</v>
      </c>
      <c r="K363" s="516" t="s">
        <v>1402</v>
      </c>
      <c r="L363" s="495" t="s">
        <v>2012</v>
      </c>
      <c r="M363" s="46"/>
      <c r="N363" s="46" t="s">
        <v>2089</v>
      </c>
      <c r="O363" s="46" t="s">
        <v>1835</v>
      </c>
      <c r="P363" s="46" t="s">
        <v>937</v>
      </c>
      <c r="Q363" s="20"/>
      <c r="R363" s="53"/>
      <c r="S363" s="52"/>
      <c r="T363" s="52"/>
      <c r="U363" s="777"/>
      <c r="V363" s="777"/>
      <c r="W363" s="777"/>
      <c r="X363" s="780"/>
      <c r="Y363" s="803"/>
      <c r="Z363" s="803"/>
      <c r="AA363" s="803"/>
      <c r="AB363" s="836"/>
      <c r="AC363" s="7"/>
      <c r="AD363" s="7"/>
      <c r="AE363" s="7"/>
      <c r="AF363" s="7"/>
      <c r="AG363" s="7"/>
      <c r="AH363" s="7"/>
      <c r="AI363" s="7"/>
      <c r="AJ363" s="7"/>
      <c r="AK363" s="7"/>
      <c r="AL363" s="7"/>
      <c r="AM363" s="7"/>
      <c r="AN363" s="7"/>
      <c r="AO363" s="7"/>
      <c r="AP363" s="7"/>
      <c r="AQ363" s="7"/>
      <c r="AR363" s="7"/>
      <c r="AS363" s="7"/>
      <c r="AT363" s="7"/>
      <c r="AU363" s="7"/>
      <c r="AV363" s="7"/>
      <c r="AW363" s="7"/>
      <c r="AX363" s="7"/>
      <c r="AY363" s="7"/>
    </row>
    <row r="364" spans="1:51" s="440" customFormat="1" ht="81.75" customHeight="1">
      <c r="A364" s="7"/>
      <c r="B364" s="8"/>
      <c r="C364" s="843"/>
      <c r="D364" s="787"/>
      <c r="E364" s="843"/>
      <c r="F364" s="775"/>
      <c r="G364" s="823"/>
      <c r="H364" s="44"/>
      <c r="I364" s="44"/>
      <c r="J364" s="511"/>
      <c r="K364" s="515"/>
      <c r="L364" s="511"/>
      <c r="M364" s="46"/>
      <c r="N364" s="46" t="s">
        <v>1943</v>
      </c>
      <c r="O364" s="46" t="s">
        <v>1835</v>
      </c>
      <c r="P364" s="46" t="s">
        <v>1944</v>
      </c>
      <c r="Q364" s="20"/>
      <c r="R364" s="53"/>
      <c r="S364" s="52"/>
      <c r="T364" s="52"/>
      <c r="U364" s="828"/>
      <c r="V364" s="828"/>
      <c r="W364" s="778"/>
      <c r="X364" s="781"/>
      <c r="Y364" s="804"/>
      <c r="Z364" s="804"/>
      <c r="AA364" s="804"/>
      <c r="AB364" s="834"/>
      <c r="AC364" s="7"/>
      <c r="AD364" s="7"/>
      <c r="AE364" s="7"/>
      <c r="AF364" s="7"/>
      <c r="AG364" s="7"/>
      <c r="AH364" s="7"/>
      <c r="AI364" s="7"/>
      <c r="AJ364" s="7"/>
      <c r="AK364" s="7"/>
      <c r="AL364" s="7"/>
      <c r="AM364" s="7"/>
      <c r="AN364" s="7"/>
      <c r="AO364" s="7"/>
      <c r="AP364" s="7"/>
      <c r="AQ364" s="7"/>
      <c r="AR364" s="7"/>
      <c r="AS364" s="7"/>
      <c r="AT364" s="7"/>
      <c r="AU364" s="7"/>
      <c r="AV364" s="7"/>
      <c r="AW364" s="7"/>
      <c r="AX364" s="7"/>
      <c r="AY364" s="7"/>
    </row>
    <row r="365" spans="1:51" s="440" customFormat="1" ht="106.5" customHeight="1">
      <c r="A365" s="7"/>
      <c r="B365" s="8"/>
      <c r="C365" s="842"/>
      <c r="D365" s="785" t="s">
        <v>1942</v>
      </c>
      <c r="E365" s="842" t="s">
        <v>1378</v>
      </c>
      <c r="F365" s="774" t="s">
        <v>2265</v>
      </c>
      <c r="G365" s="821" t="s">
        <v>1644</v>
      </c>
      <c r="H365" s="44"/>
      <c r="I365" s="44"/>
      <c r="J365" s="517" t="s">
        <v>2087</v>
      </c>
      <c r="K365" s="340" t="s">
        <v>933</v>
      </c>
      <c r="L365" s="340" t="s">
        <v>1395</v>
      </c>
      <c r="M365" s="46"/>
      <c r="N365" s="46" t="s">
        <v>1943</v>
      </c>
      <c r="O365" s="46" t="s">
        <v>1835</v>
      </c>
      <c r="P365" s="46" t="s">
        <v>1944</v>
      </c>
      <c r="Q365" s="20"/>
      <c r="R365" s="338" t="s">
        <v>2003</v>
      </c>
      <c r="S365" s="338" t="s">
        <v>1402</v>
      </c>
      <c r="T365" s="338" t="s">
        <v>2004</v>
      </c>
      <c r="U365" s="776" t="s">
        <v>2031</v>
      </c>
      <c r="V365" s="776" t="s">
        <v>2028</v>
      </c>
      <c r="W365" s="776" t="s">
        <v>2290</v>
      </c>
      <c r="X365" s="779">
        <v>600</v>
      </c>
      <c r="Y365" s="802">
        <v>67557.2</v>
      </c>
      <c r="Z365" s="802">
        <v>65387.5</v>
      </c>
      <c r="AA365" s="802">
        <v>65387.5</v>
      </c>
      <c r="AB365" s="833"/>
      <c r="AC365" s="7"/>
      <c r="AD365" s="7"/>
      <c r="AE365" s="7"/>
      <c r="AF365" s="7"/>
      <c r="AG365" s="7"/>
      <c r="AH365" s="7"/>
      <c r="AI365" s="7"/>
      <c r="AJ365" s="7"/>
      <c r="AK365" s="7"/>
      <c r="AL365" s="7"/>
      <c r="AM365" s="7"/>
      <c r="AN365" s="7"/>
      <c r="AO365" s="7"/>
      <c r="AP365" s="7"/>
      <c r="AQ365" s="7"/>
      <c r="AR365" s="7"/>
      <c r="AS365" s="7"/>
      <c r="AT365" s="7"/>
      <c r="AU365" s="7"/>
      <c r="AV365" s="7"/>
      <c r="AW365" s="7"/>
      <c r="AX365" s="7"/>
      <c r="AY365" s="7"/>
    </row>
    <row r="366" spans="1:51" s="440" customFormat="1" ht="106.5" customHeight="1">
      <c r="A366" s="7"/>
      <c r="B366" s="8"/>
      <c r="C366" s="848"/>
      <c r="D366" s="786"/>
      <c r="E366" s="848"/>
      <c r="F366" s="852"/>
      <c r="G366" s="822"/>
      <c r="H366" s="44"/>
      <c r="I366" s="44"/>
      <c r="J366" s="497" t="s">
        <v>2088</v>
      </c>
      <c r="K366" s="516" t="s">
        <v>1402</v>
      </c>
      <c r="L366" s="495" t="s">
        <v>2012</v>
      </c>
      <c r="M366" s="46"/>
      <c r="N366" s="46" t="s">
        <v>2089</v>
      </c>
      <c r="O366" s="46" t="s">
        <v>1835</v>
      </c>
      <c r="P366" s="46" t="s">
        <v>937</v>
      </c>
      <c r="Q366" s="20"/>
      <c r="R366" s="53"/>
      <c r="S366" s="52"/>
      <c r="T366" s="53"/>
      <c r="U366" s="777"/>
      <c r="V366" s="777"/>
      <c r="W366" s="777"/>
      <c r="X366" s="780"/>
      <c r="Y366" s="803"/>
      <c r="Z366" s="803"/>
      <c r="AA366" s="803"/>
      <c r="AB366" s="836"/>
      <c r="AC366" s="7"/>
      <c r="AD366" s="7"/>
      <c r="AE366" s="7"/>
      <c r="AF366" s="7"/>
      <c r="AG366" s="7"/>
      <c r="AH366" s="7"/>
      <c r="AI366" s="7"/>
      <c r="AJ366" s="7"/>
      <c r="AK366" s="7"/>
      <c r="AL366" s="7"/>
      <c r="AM366" s="7"/>
      <c r="AN366" s="7"/>
      <c r="AO366" s="7"/>
      <c r="AP366" s="7"/>
      <c r="AQ366" s="7"/>
      <c r="AR366" s="7"/>
      <c r="AS366" s="7"/>
      <c r="AT366" s="7"/>
      <c r="AU366" s="7"/>
      <c r="AV366" s="7"/>
      <c r="AW366" s="7"/>
      <c r="AX366" s="7"/>
      <c r="AY366" s="7"/>
    </row>
    <row r="367" spans="1:51" s="440" customFormat="1" ht="167.25" customHeight="1">
      <c r="A367" s="7"/>
      <c r="B367" s="8"/>
      <c r="C367" s="843"/>
      <c r="D367" s="787"/>
      <c r="E367" s="843"/>
      <c r="F367" s="847"/>
      <c r="G367" s="823"/>
      <c r="H367" s="44"/>
      <c r="I367" s="44"/>
      <c r="J367" s="511"/>
      <c r="K367" s="515"/>
      <c r="L367" s="511"/>
      <c r="M367" s="46"/>
      <c r="N367" s="46" t="s">
        <v>2523</v>
      </c>
      <c r="O367" s="46" t="s">
        <v>1835</v>
      </c>
      <c r="P367" s="46" t="s">
        <v>1913</v>
      </c>
      <c r="Q367" s="20"/>
      <c r="R367" s="338" t="s">
        <v>2001</v>
      </c>
      <c r="S367" s="338" t="s">
        <v>1402</v>
      </c>
      <c r="T367" s="338" t="s">
        <v>2002</v>
      </c>
      <c r="U367" s="828"/>
      <c r="V367" s="828"/>
      <c r="W367" s="778"/>
      <c r="X367" s="781"/>
      <c r="Y367" s="804"/>
      <c r="Z367" s="804"/>
      <c r="AA367" s="804"/>
      <c r="AB367" s="834"/>
      <c r="AC367" s="7"/>
      <c r="AD367" s="7"/>
      <c r="AE367" s="7"/>
      <c r="AF367" s="7"/>
      <c r="AG367" s="7"/>
      <c r="AH367" s="7"/>
      <c r="AI367" s="7"/>
      <c r="AJ367" s="7"/>
      <c r="AK367" s="7"/>
      <c r="AL367" s="7"/>
      <c r="AM367" s="7"/>
      <c r="AN367" s="7"/>
      <c r="AO367" s="7"/>
      <c r="AP367" s="7"/>
      <c r="AQ367" s="7"/>
      <c r="AR367" s="7"/>
      <c r="AS367" s="7"/>
      <c r="AT367" s="7"/>
      <c r="AU367" s="7"/>
      <c r="AV367" s="7"/>
      <c r="AW367" s="7"/>
      <c r="AX367" s="7"/>
      <c r="AY367" s="7"/>
    </row>
    <row r="368" spans="1:51" s="163" customFormat="1" ht="76.5" customHeight="1">
      <c r="A368" s="176"/>
      <c r="B368" s="136"/>
      <c r="C368" s="346" t="s">
        <v>1152</v>
      </c>
      <c r="D368" s="265" t="s">
        <v>2292</v>
      </c>
      <c r="E368" s="137" t="s">
        <v>1153</v>
      </c>
      <c r="F368" s="463"/>
      <c r="G368" s="165"/>
      <c r="H368" s="157"/>
      <c r="I368" s="157"/>
      <c r="J368" s="266"/>
      <c r="K368" s="240"/>
      <c r="L368" s="240"/>
      <c r="M368" s="159"/>
      <c r="N368" s="158"/>
      <c r="O368" s="159"/>
      <c r="P368" s="159"/>
      <c r="Q368" s="159"/>
      <c r="R368" s="267"/>
      <c r="S368" s="240"/>
      <c r="T368" s="240"/>
      <c r="U368" s="143"/>
      <c r="V368" s="143"/>
      <c r="W368" s="143"/>
      <c r="X368" s="143"/>
      <c r="Y368" s="144">
        <f>Y369+Y372</f>
        <v>2799.7</v>
      </c>
      <c r="Z368" s="144">
        <f>Z369+Z372</f>
        <v>2798.2</v>
      </c>
      <c r="AA368" s="144">
        <f>AA369+AA372</f>
        <v>2812.2999999999997</v>
      </c>
      <c r="AB368" s="143"/>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6"/>
      <c r="AY368" s="176"/>
    </row>
    <row r="369" spans="1:51" s="57" customFormat="1" ht="179.25" customHeight="1">
      <c r="A369" s="1"/>
      <c r="B369" s="8"/>
      <c r="C369" s="1002"/>
      <c r="D369" s="785" t="s">
        <v>2293</v>
      </c>
      <c r="E369" s="842" t="s">
        <v>1945</v>
      </c>
      <c r="F369" s="774" t="s">
        <v>2265</v>
      </c>
      <c r="G369" s="814" t="s">
        <v>1644</v>
      </c>
      <c r="H369" s="16"/>
      <c r="I369" s="16"/>
      <c r="J369" s="497" t="s">
        <v>2091</v>
      </c>
      <c r="K369" s="495" t="s">
        <v>1402</v>
      </c>
      <c r="L369" s="495" t="s">
        <v>1947</v>
      </c>
      <c r="M369" s="46"/>
      <c r="N369" s="46" t="s">
        <v>2092</v>
      </c>
      <c r="O369" s="495" t="s">
        <v>1402</v>
      </c>
      <c r="P369" s="46" t="s">
        <v>1948</v>
      </c>
      <c r="Q369" s="20"/>
      <c r="R369" s="53" t="s">
        <v>2553</v>
      </c>
      <c r="S369" s="437" t="s">
        <v>1402</v>
      </c>
      <c r="T369" s="437" t="s">
        <v>1913</v>
      </c>
      <c r="U369" s="776" t="s">
        <v>2031</v>
      </c>
      <c r="V369" s="776" t="s">
        <v>2028</v>
      </c>
      <c r="W369" s="776" t="s">
        <v>2437</v>
      </c>
      <c r="X369" s="779">
        <v>100</v>
      </c>
      <c r="Y369" s="802">
        <v>604.91</v>
      </c>
      <c r="Z369" s="802">
        <v>604.91</v>
      </c>
      <c r="AA369" s="802">
        <v>604.91</v>
      </c>
      <c r="AB369" s="779"/>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s="57" customFormat="1" ht="153" customHeight="1">
      <c r="A370" s="1"/>
      <c r="B370" s="8"/>
      <c r="C370" s="1003"/>
      <c r="D370" s="786"/>
      <c r="E370" s="848"/>
      <c r="F370" s="852"/>
      <c r="G370" s="815"/>
      <c r="H370" s="16"/>
      <c r="I370" s="16"/>
      <c r="J370" s="931" t="s">
        <v>2088</v>
      </c>
      <c r="K370" s="840" t="s">
        <v>1402</v>
      </c>
      <c r="L370" s="840" t="s">
        <v>2012</v>
      </c>
      <c r="M370" s="46"/>
      <c r="N370" s="338" t="s">
        <v>2057</v>
      </c>
      <c r="O370" s="495" t="s">
        <v>1402</v>
      </c>
      <c r="P370" s="46" t="s">
        <v>2056</v>
      </c>
      <c r="Q370" s="20"/>
      <c r="R370" s="53"/>
      <c r="S370" s="437"/>
      <c r="T370" s="437"/>
      <c r="U370" s="777"/>
      <c r="V370" s="777"/>
      <c r="W370" s="777"/>
      <c r="X370" s="780"/>
      <c r="Y370" s="803"/>
      <c r="Z370" s="803"/>
      <c r="AA370" s="803"/>
      <c r="AB370" s="780"/>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s="57" customFormat="1" ht="93" customHeight="1">
      <c r="A371" s="1"/>
      <c r="B371" s="8"/>
      <c r="C371" s="1004"/>
      <c r="D371" s="787"/>
      <c r="E371" s="843"/>
      <c r="F371" s="847"/>
      <c r="G371" s="839"/>
      <c r="H371" s="16"/>
      <c r="I371" s="16"/>
      <c r="J371" s="932"/>
      <c r="K371" s="841"/>
      <c r="L371" s="841"/>
      <c r="M371" s="46"/>
      <c r="N371" s="521" t="s">
        <v>1949</v>
      </c>
      <c r="O371" s="495" t="s">
        <v>1402</v>
      </c>
      <c r="P371" s="46" t="s">
        <v>1913</v>
      </c>
      <c r="Q371" s="20"/>
      <c r="R371" s="53"/>
      <c r="S371" s="436"/>
      <c r="T371" s="436"/>
      <c r="U371" s="828"/>
      <c r="V371" s="828"/>
      <c r="W371" s="828"/>
      <c r="X371" s="781"/>
      <c r="Y371" s="804"/>
      <c r="Z371" s="804"/>
      <c r="AA371" s="804"/>
      <c r="AB371" s="78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s="57" customFormat="1" ht="171" customHeight="1">
      <c r="A372" s="1"/>
      <c r="B372" s="8"/>
      <c r="C372" s="1002"/>
      <c r="D372" s="785" t="s">
        <v>2294</v>
      </c>
      <c r="E372" s="842" t="s">
        <v>1946</v>
      </c>
      <c r="F372" s="774" t="s">
        <v>2265</v>
      </c>
      <c r="G372" s="814" t="s">
        <v>1644</v>
      </c>
      <c r="H372" s="16"/>
      <c r="I372" s="16"/>
      <c r="J372" s="519" t="s">
        <v>2091</v>
      </c>
      <c r="K372" s="495" t="s">
        <v>1402</v>
      </c>
      <c r="L372" s="495" t="s">
        <v>1947</v>
      </c>
      <c r="M372" s="46"/>
      <c r="N372" s="338" t="s">
        <v>2057</v>
      </c>
      <c r="O372" s="495" t="s">
        <v>1402</v>
      </c>
      <c r="P372" s="338" t="s">
        <v>2056</v>
      </c>
      <c r="Q372" s="20"/>
      <c r="R372" s="53" t="s">
        <v>2553</v>
      </c>
      <c r="S372" s="437" t="s">
        <v>1402</v>
      </c>
      <c r="T372" s="437" t="s">
        <v>1913</v>
      </c>
      <c r="U372" s="776" t="s">
        <v>2031</v>
      </c>
      <c r="V372" s="776" t="s">
        <v>2028</v>
      </c>
      <c r="W372" s="776" t="s">
        <v>2437</v>
      </c>
      <c r="X372" s="779">
        <v>600</v>
      </c>
      <c r="Y372" s="802">
        <v>2194.79</v>
      </c>
      <c r="Z372" s="802">
        <v>2193.29</v>
      </c>
      <c r="AA372" s="802">
        <v>2207.39</v>
      </c>
      <c r="AB372" s="779"/>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s="57" customFormat="1" ht="18" customHeight="1">
      <c r="A373" s="1"/>
      <c r="B373" s="8"/>
      <c r="C373" s="1003"/>
      <c r="D373" s="786"/>
      <c r="E373" s="848"/>
      <c r="F373" s="852"/>
      <c r="G373" s="815"/>
      <c r="H373" s="16"/>
      <c r="I373" s="16"/>
      <c r="J373" s="520"/>
      <c r="K373" s="436"/>
      <c r="L373" s="436"/>
      <c r="M373" s="20"/>
      <c r="N373" s="596"/>
      <c r="O373" s="596"/>
      <c r="P373" s="596"/>
      <c r="Q373" s="20"/>
      <c r="R373" s="437"/>
      <c r="S373" s="436"/>
      <c r="T373" s="436"/>
      <c r="U373" s="777"/>
      <c r="V373" s="777"/>
      <c r="W373" s="777"/>
      <c r="X373" s="780"/>
      <c r="Y373" s="803"/>
      <c r="Z373" s="803"/>
      <c r="AA373" s="803"/>
      <c r="AB373" s="780"/>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s="57" customFormat="1" ht="92.25" customHeight="1">
      <c r="A374" s="1"/>
      <c r="B374" s="8"/>
      <c r="C374" s="1004"/>
      <c r="D374" s="787"/>
      <c r="E374" s="843"/>
      <c r="F374" s="847"/>
      <c r="G374" s="839"/>
      <c r="H374" s="16"/>
      <c r="I374" s="16"/>
      <c r="J374" s="497" t="s">
        <v>2088</v>
      </c>
      <c r="K374" s="338" t="s">
        <v>1402</v>
      </c>
      <c r="L374" s="495" t="s">
        <v>2012</v>
      </c>
      <c r="M374" s="46"/>
      <c r="N374" s="521" t="s">
        <v>1949</v>
      </c>
      <c r="O374" s="495" t="s">
        <v>1402</v>
      </c>
      <c r="P374" s="46" t="s">
        <v>1913</v>
      </c>
      <c r="Q374" s="20"/>
      <c r="R374" s="53"/>
      <c r="S374" s="436"/>
      <c r="T374" s="436"/>
      <c r="U374" s="828"/>
      <c r="V374" s="828"/>
      <c r="W374" s="828"/>
      <c r="X374" s="781"/>
      <c r="Y374" s="804"/>
      <c r="Z374" s="804"/>
      <c r="AA374" s="804"/>
      <c r="AB374" s="78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s="163" customFormat="1" ht="33" customHeight="1">
      <c r="A375" s="176"/>
      <c r="B375" s="136"/>
      <c r="C375" s="346" t="s">
        <v>1791</v>
      </c>
      <c r="D375" s="263" t="s">
        <v>2328</v>
      </c>
      <c r="E375" s="268" t="s">
        <v>1320</v>
      </c>
      <c r="F375" s="463"/>
      <c r="G375" s="165"/>
      <c r="H375" s="157"/>
      <c r="I375" s="157"/>
      <c r="J375" s="266"/>
      <c r="K375" s="240"/>
      <c r="L375" s="240"/>
      <c r="M375" s="159"/>
      <c r="N375" s="158"/>
      <c r="O375" s="159"/>
      <c r="P375" s="159"/>
      <c r="Q375" s="159"/>
      <c r="R375" s="267"/>
      <c r="S375" s="240"/>
      <c r="T375" s="240"/>
      <c r="U375" s="143"/>
      <c r="V375" s="143"/>
      <c r="W375" s="143"/>
      <c r="X375" s="143"/>
      <c r="Y375" s="144">
        <f>Y376+Y379+Y382</f>
        <v>2780.2999999999997</v>
      </c>
      <c r="Z375" s="144">
        <f>Z376+Z379+Z382</f>
        <v>2977.5</v>
      </c>
      <c r="AA375" s="144">
        <f>AA376+AA379+AA382</f>
        <v>3207.1000000000004</v>
      </c>
      <c r="AB375" s="143"/>
      <c r="AC375" s="176"/>
      <c r="AD375" s="176"/>
      <c r="AE375" s="176"/>
      <c r="AF375" s="176"/>
      <c r="AG375" s="176"/>
      <c r="AH375" s="176"/>
      <c r="AI375" s="176"/>
      <c r="AJ375" s="176"/>
      <c r="AK375" s="176"/>
      <c r="AL375" s="176"/>
      <c r="AM375" s="176"/>
      <c r="AN375" s="176"/>
      <c r="AO375" s="176"/>
      <c r="AP375" s="176"/>
      <c r="AQ375" s="176"/>
      <c r="AR375" s="176"/>
      <c r="AS375" s="176"/>
      <c r="AT375" s="176"/>
      <c r="AU375" s="176"/>
      <c r="AV375" s="176"/>
      <c r="AW375" s="176"/>
      <c r="AX375" s="176"/>
      <c r="AY375" s="176"/>
    </row>
    <row r="376" spans="1:51" s="57" customFormat="1" ht="59.25" customHeight="1">
      <c r="A376" s="1"/>
      <c r="B376" s="8"/>
      <c r="C376" s="895"/>
      <c r="D376" s="785" t="s">
        <v>2189</v>
      </c>
      <c r="E376" s="849" t="s">
        <v>1379</v>
      </c>
      <c r="F376" s="774" t="s">
        <v>2265</v>
      </c>
      <c r="G376" s="837" t="s">
        <v>324</v>
      </c>
      <c r="H376" s="16"/>
      <c r="I376" s="16"/>
      <c r="J376" s="761" t="s">
        <v>2093</v>
      </c>
      <c r="K376" s="761" t="s">
        <v>1084</v>
      </c>
      <c r="L376" s="761" t="s">
        <v>1395</v>
      </c>
      <c r="M376" s="46"/>
      <c r="N376" s="46" t="s">
        <v>2094</v>
      </c>
      <c r="O376" s="46" t="s">
        <v>1396</v>
      </c>
      <c r="P376" s="396" t="s">
        <v>1397</v>
      </c>
      <c r="Q376" s="20"/>
      <c r="R376" s="320"/>
      <c r="S376" s="321"/>
      <c r="T376" s="321"/>
      <c r="U376" s="894">
        <v>10</v>
      </c>
      <c r="V376" s="776" t="s">
        <v>2029</v>
      </c>
      <c r="W376" s="776" t="s">
        <v>2329</v>
      </c>
      <c r="X376" s="779">
        <v>200</v>
      </c>
      <c r="Y376" s="802">
        <v>365.7</v>
      </c>
      <c r="Z376" s="802">
        <v>391.6</v>
      </c>
      <c r="AA376" s="802">
        <v>421.8</v>
      </c>
      <c r="AB376" s="779"/>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s="57" customFormat="1" ht="86.25" customHeight="1">
      <c r="A377" s="1"/>
      <c r="B377" s="8"/>
      <c r="C377" s="896"/>
      <c r="D377" s="786"/>
      <c r="E377" s="850"/>
      <c r="F377" s="852"/>
      <c r="G377" s="838"/>
      <c r="H377" s="16"/>
      <c r="I377" s="16"/>
      <c r="J377" s="762"/>
      <c r="K377" s="762"/>
      <c r="L377" s="762"/>
      <c r="M377" s="46"/>
      <c r="N377" s="46" t="s">
        <v>1926</v>
      </c>
      <c r="O377" s="46" t="s">
        <v>1402</v>
      </c>
      <c r="P377" s="396" t="s">
        <v>1935</v>
      </c>
      <c r="Q377" s="20"/>
      <c r="R377" s="344"/>
      <c r="S377" s="549"/>
      <c r="T377" s="549"/>
      <c r="U377" s="827"/>
      <c r="V377" s="827"/>
      <c r="W377" s="777"/>
      <c r="X377" s="780"/>
      <c r="Y377" s="803"/>
      <c r="Z377" s="803"/>
      <c r="AA377" s="803"/>
      <c r="AB377" s="780"/>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s="57" customFormat="1" ht="140.25" customHeight="1">
      <c r="A378" s="1"/>
      <c r="B378" s="8"/>
      <c r="C378" s="897"/>
      <c r="D378" s="787"/>
      <c r="E378" s="851"/>
      <c r="F378" s="847"/>
      <c r="G378" s="839"/>
      <c r="H378" s="16"/>
      <c r="I378" s="16"/>
      <c r="J378" s="763"/>
      <c r="K378" s="763"/>
      <c r="L378" s="763"/>
      <c r="M378" s="46"/>
      <c r="N378" s="46" t="s">
        <v>2095</v>
      </c>
      <c r="O378" s="46" t="s">
        <v>1402</v>
      </c>
      <c r="P378" s="46" t="s">
        <v>1398</v>
      </c>
      <c r="Q378" s="20"/>
      <c r="R378" s="53"/>
      <c r="S378" s="437"/>
      <c r="T378" s="437"/>
      <c r="U378" s="828"/>
      <c r="V378" s="828"/>
      <c r="W378" s="828"/>
      <c r="X378" s="781"/>
      <c r="Y378" s="804"/>
      <c r="Z378" s="804"/>
      <c r="AA378" s="804"/>
      <c r="AB378" s="78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s="57" customFormat="1" ht="67.5" customHeight="1">
      <c r="A379" s="1"/>
      <c r="B379" s="8"/>
      <c r="C379" s="1002"/>
      <c r="D379" s="785" t="s">
        <v>1933</v>
      </c>
      <c r="E379" s="849" t="s">
        <v>399</v>
      </c>
      <c r="F379" s="774" t="s">
        <v>2265</v>
      </c>
      <c r="G379" s="837" t="s">
        <v>324</v>
      </c>
      <c r="H379" s="16"/>
      <c r="I379" s="16"/>
      <c r="J379" s="761" t="s">
        <v>2087</v>
      </c>
      <c r="K379" s="761" t="s">
        <v>1084</v>
      </c>
      <c r="L379" s="761" t="s">
        <v>1395</v>
      </c>
      <c r="M379" s="46"/>
      <c r="N379" s="46" t="s">
        <v>2094</v>
      </c>
      <c r="O379" s="46" t="s">
        <v>1396</v>
      </c>
      <c r="P379" s="397" t="s">
        <v>1397</v>
      </c>
      <c r="Q379" s="20"/>
      <c r="R379" s="437"/>
      <c r="S379" s="437"/>
      <c r="T379" s="437"/>
      <c r="U379" s="894">
        <v>10</v>
      </c>
      <c r="V379" s="776" t="s">
        <v>2029</v>
      </c>
      <c r="W379" s="776" t="s">
        <v>2329</v>
      </c>
      <c r="X379" s="779">
        <v>300</v>
      </c>
      <c r="Y379" s="802">
        <v>94.9</v>
      </c>
      <c r="Z379" s="802">
        <v>101.6</v>
      </c>
      <c r="AA379" s="802">
        <v>109.4</v>
      </c>
      <c r="AB379" s="779"/>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s="57" customFormat="1" ht="93" customHeight="1">
      <c r="A380" s="1"/>
      <c r="B380" s="8"/>
      <c r="C380" s="1003"/>
      <c r="D380" s="786"/>
      <c r="E380" s="850"/>
      <c r="F380" s="852"/>
      <c r="G380" s="838"/>
      <c r="H380" s="16"/>
      <c r="I380" s="16"/>
      <c r="J380" s="762"/>
      <c r="K380" s="762"/>
      <c r="L380" s="762"/>
      <c r="M380" s="46"/>
      <c r="N380" s="46" t="s">
        <v>1926</v>
      </c>
      <c r="O380" s="46" t="s">
        <v>1402</v>
      </c>
      <c r="P380" s="397" t="s">
        <v>1935</v>
      </c>
      <c r="Q380" s="20"/>
      <c r="R380" s="53"/>
      <c r="S380" s="437"/>
      <c r="T380" s="437"/>
      <c r="U380" s="827"/>
      <c r="V380" s="827"/>
      <c r="W380" s="777"/>
      <c r="X380" s="780"/>
      <c r="Y380" s="803"/>
      <c r="Z380" s="803"/>
      <c r="AA380" s="803"/>
      <c r="AB380" s="780"/>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s="57" customFormat="1" ht="132" customHeight="1">
      <c r="A381" s="1"/>
      <c r="B381" s="8"/>
      <c r="C381" s="1004"/>
      <c r="D381" s="787"/>
      <c r="E381" s="851"/>
      <c r="F381" s="847"/>
      <c r="G381" s="839"/>
      <c r="H381" s="16"/>
      <c r="I381" s="16"/>
      <c r="J381" s="763"/>
      <c r="K381" s="763"/>
      <c r="L381" s="763"/>
      <c r="M381" s="46"/>
      <c r="N381" s="46" t="s">
        <v>2095</v>
      </c>
      <c r="O381" s="46" t="s">
        <v>1402</v>
      </c>
      <c r="P381" s="46" t="s">
        <v>1398</v>
      </c>
      <c r="Q381" s="20"/>
      <c r="R381" s="437"/>
      <c r="S381" s="437"/>
      <c r="T381" s="437"/>
      <c r="U381" s="828"/>
      <c r="V381" s="828"/>
      <c r="W381" s="828"/>
      <c r="X381" s="781"/>
      <c r="Y381" s="804"/>
      <c r="Z381" s="804"/>
      <c r="AA381" s="804"/>
      <c r="AB381" s="78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s="57" customFormat="1" ht="67.5" customHeight="1">
      <c r="A382" s="1"/>
      <c r="B382" s="8"/>
      <c r="C382" s="1002"/>
      <c r="D382" s="1005" t="s">
        <v>1934</v>
      </c>
      <c r="E382" s="842" t="s">
        <v>400</v>
      </c>
      <c r="F382" s="774" t="s">
        <v>2265</v>
      </c>
      <c r="G382" s="837" t="s">
        <v>324</v>
      </c>
      <c r="H382" s="16"/>
      <c r="I382" s="16"/>
      <c r="J382" s="761" t="s">
        <v>2093</v>
      </c>
      <c r="K382" s="840" t="s">
        <v>1084</v>
      </c>
      <c r="L382" s="840" t="s">
        <v>1395</v>
      </c>
      <c r="M382" s="46"/>
      <c r="N382" s="46" t="s">
        <v>2094</v>
      </c>
      <c r="O382" s="46" t="s">
        <v>1396</v>
      </c>
      <c r="P382" s="396" t="s">
        <v>1397</v>
      </c>
      <c r="Q382" s="20"/>
      <c r="R382" s="437"/>
      <c r="S382" s="437"/>
      <c r="T382" s="437"/>
      <c r="U382" s="894">
        <v>10</v>
      </c>
      <c r="V382" s="776" t="s">
        <v>2029</v>
      </c>
      <c r="W382" s="776" t="s">
        <v>2329</v>
      </c>
      <c r="X382" s="779">
        <v>600</v>
      </c>
      <c r="Y382" s="802">
        <v>2319.7</v>
      </c>
      <c r="Z382" s="802">
        <v>2484.3</v>
      </c>
      <c r="AA382" s="802">
        <v>2675.9</v>
      </c>
      <c r="AB382" s="779"/>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s="57" customFormat="1" ht="129.75" customHeight="1">
      <c r="A383" s="1"/>
      <c r="B383" s="8"/>
      <c r="C383" s="1003"/>
      <c r="D383" s="1006"/>
      <c r="E383" s="848"/>
      <c r="F383" s="791"/>
      <c r="G383" s="838"/>
      <c r="H383" s="16"/>
      <c r="I383" s="16"/>
      <c r="J383" s="762"/>
      <c r="K383" s="867"/>
      <c r="L383" s="867"/>
      <c r="M383" s="46"/>
      <c r="N383" s="46" t="s">
        <v>2095</v>
      </c>
      <c r="O383" s="46" t="s">
        <v>1402</v>
      </c>
      <c r="P383" s="46" t="s">
        <v>1398</v>
      </c>
      <c r="Q383" s="20"/>
      <c r="R383" s="53"/>
      <c r="S383" s="437"/>
      <c r="T383" s="437"/>
      <c r="U383" s="828"/>
      <c r="V383" s="828"/>
      <c r="W383" s="828"/>
      <c r="X383" s="781"/>
      <c r="Y383" s="803"/>
      <c r="Z383" s="803"/>
      <c r="AA383" s="803"/>
      <c r="AB383" s="780"/>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s="57" customFormat="1" ht="81" customHeight="1">
      <c r="A384" s="1"/>
      <c r="B384" s="8"/>
      <c r="C384" s="1004"/>
      <c r="D384" s="1007"/>
      <c r="E384" s="843"/>
      <c r="F384" s="775"/>
      <c r="G384" s="839"/>
      <c r="H384" s="16"/>
      <c r="I384" s="16"/>
      <c r="J384" s="763"/>
      <c r="K384" s="841"/>
      <c r="L384" s="841"/>
      <c r="M384" s="46"/>
      <c r="N384" s="46" t="s">
        <v>1926</v>
      </c>
      <c r="O384" s="46" t="s">
        <v>1402</v>
      </c>
      <c r="P384" s="46" t="s">
        <v>1913</v>
      </c>
      <c r="Q384" s="20"/>
      <c r="R384" s="337"/>
      <c r="S384" s="336"/>
      <c r="T384" s="336"/>
      <c r="U384" s="89"/>
      <c r="V384" s="89"/>
      <c r="W384" s="89"/>
      <c r="X384" s="89"/>
      <c r="Y384" s="804"/>
      <c r="Z384" s="804"/>
      <c r="AA384" s="804"/>
      <c r="AB384" s="78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s="163" customFormat="1" ht="25.5">
      <c r="A385" s="151"/>
      <c r="B385" s="203"/>
      <c r="C385" s="269" t="s">
        <v>1792</v>
      </c>
      <c r="D385" s="263" t="s">
        <v>1381</v>
      </c>
      <c r="E385" s="268" t="s">
        <v>1321</v>
      </c>
      <c r="F385" s="451"/>
      <c r="G385" s="156"/>
      <c r="H385" s="157"/>
      <c r="I385" s="157"/>
      <c r="J385" s="158"/>
      <c r="K385" s="159"/>
      <c r="L385" s="159"/>
      <c r="M385" s="159"/>
      <c r="N385" s="158"/>
      <c r="O385" s="159"/>
      <c r="P385" s="159"/>
      <c r="Q385" s="159"/>
      <c r="R385" s="238"/>
      <c r="S385" s="239"/>
      <c r="T385" s="239"/>
      <c r="U385" s="161"/>
      <c r="V385" s="161"/>
      <c r="W385" s="161"/>
      <c r="X385" s="161"/>
      <c r="Y385" s="162">
        <f>Y386+Y389</f>
        <v>5165.400000000001</v>
      </c>
      <c r="Z385" s="162">
        <f>Z386+Z389</f>
        <v>5527.700000000001</v>
      </c>
      <c r="AA385" s="162">
        <f>AA386+AA389</f>
        <v>5951.200000000001</v>
      </c>
      <c r="AB385" s="161"/>
      <c r="AC385" s="151"/>
      <c r="AD385" s="151"/>
      <c r="AE385" s="151"/>
      <c r="AF385" s="151"/>
      <c r="AG385" s="151"/>
      <c r="AH385" s="151"/>
      <c r="AI385" s="151"/>
      <c r="AJ385" s="151"/>
      <c r="AK385" s="151"/>
      <c r="AL385" s="151"/>
      <c r="AM385" s="151"/>
      <c r="AN385" s="151"/>
      <c r="AO385" s="151"/>
      <c r="AP385" s="151"/>
      <c r="AQ385" s="151"/>
      <c r="AR385" s="151"/>
      <c r="AS385" s="151"/>
      <c r="AT385" s="151"/>
      <c r="AU385" s="151"/>
      <c r="AV385" s="151"/>
      <c r="AW385" s="151"/>
      <c r="AX385" s="151"/>
      <c r="AY385" s="151"/>
    </row>
    <row r="386" spans="1:51" s="57" customFormat="1" ht="67.5" customHeight="1">
      <c r="A386" s="1"/>
      <c r="B386" s="8"/>
      <c r="C386" s="895"/>
      <c r="D386" s="785" t="s">
        <v>2190</v>
      </c>
      <c r="E386" s="849" t="s">
        <v>1380</v>
      </c>
      <c r="F386" s="774" t="s">
        <v>2265</v>
      </c>
      <c r="G386" s="837" t="s">
        <v>324</v>
      </c>
      <c r="H386" s="16"/>
      <c r="I386" s="16"/>
      <c r="J386" s="761" t="s">
        <v>2087</v>
      </c>
      <c r="K386" s="762" t="s">
        <v>1084</v>
      </c>
      <c r="L386" s="762" t="s">
        <v>1395</v>
      </c>
      <c r="M386" s="390"/>
      <c r="N386" s="46" t="s">
        <v>2094</v>
      </c>
      <c r="O386" s="390" t="s">
        <v>1396</v>
      </c>
      <c r="P386" s="397" t="s">
        <v>1397</v>
      </c>
      <c r="Q386" s="20"/>
      <c r="R386" s="437"/>
      <c r="S386" s="437"/>
      <c r="T386" s="437"/>
      <c r="U386" s="894">
        <v>10</v>
      </c>
      <c r="V386" s="776" t="s">
        <v>2029</v>
      </c>
      <c r="W386" s="776" t="s">
        <v>2330</v>
      </c>
      <c r="X386" s="779">
        <v>200</v>
      </c>
      <c r="Y386" s="802">
        <v>963.3</v>
      </c>
      <c r="Z386" s="802">
        <v>1030.9</v>
      </c>
      <c r="AA386" s="802">
        <v>1109.9</v>
      </c>
      <c r="AB386" s="779"/>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s="57" customFormat="1" ht="87" customHeight="1">
      <c r="A387" s="1"/>
      <c r="B387" s="8"/>
      <c r="C387" s="896"/>
      <c r="D387" s="786"/>
      <c r="E387" s="850"/>
      <c r="F387" s="852"/>
      <c r="G387" s="838"/>
      <c r="H387" s="16"/>
      <c r="I387" s="16"/>
      <c r="J387" s="762"/>
      <c r="K387" s="762"/>
      <c r="L387" s="762"/>
      <c r="M387" s="390"/>
      <c r="N387" s="46" t="s">
        <v>1926</v>
      </c>
      <c r="O387" s="46" t="s">
        <v>1402</v>
      </c>
      <c r="P387" s="396" t="s">
        <v>1935</v>
      </c>
      <c r="Q387" s="20"/>
      <c r="R387" s="53"/>
      <c r="S387" s="437"/>
      <c r="T387" s="437"/>
      <c r="U387" s="827"/>
      <c r="V387" s="827"/>
      <c r="W387" s="827"/>
      <c r="X387" s="780"/>
      <c r="Y387" s="803"/>
      <c r="Z387" s="803"/>
      <c r="AA387" s="803"/>
      <c r="AB387" s="780"/>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s="57" customFormat="1" ht="123.75" customHeight="1">
      <c r="A388" s="1"/>
      <c r="B388" s="8"/>
      <c r="C388" s="897"/>
      <c r="D388" s="787"/>
      <c r="E388" s="851"/>
      <c r="F388" s="847"/>
      <c r="G388" s="839"/>
      <c r="H388" s="16"/>
      <c r="I388" s="16"/>
      <c r="J388" s="763"/>
      <c r="K388" s="763"/>
      <c r="L388" s="763"/>
      <c r="M388" s="46"/>
      <c r="N388" s="46" t="s">
        <v>2095</v>
      </c>
      <c r="O388" s="46" t="s">
        <v>1402</v>
      </c>
      <c r="P388" s="46" t="s">
        <v>1398</v>
      </c>
      <c r="Q388" s="20"/>
      <c r="R388" s="437"/>
      <c r="S388" s="437"/>
      <c r="T388" s="437"/>
      <c r="U388" s="828"/>
      <c r="V388" s="828"/>
      <c r="W388" s="828"/>
      <c r="X388" s="781"/>
      <c r="Y388" s="804"/>
      <c r="Z388" s="804"/>
      <c r="AA388" s="804"/>
      <c r="AB388" s="78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s="57" customFormat="1" ht="67.5" customHeight="1">
      <c r="A389" s="1"/>
      <c r="B389" s="8"/>
      <c r="C389" s="1002"/>
      <c r="D389" s="785" t="s">
        <v>1936</v>
      </c>
      <c r="E389" s="849" t="s">
        <v>401</v>
      </c>
      <c r="F389" s="774" t="s">
        <v>2265</v>
      </c>
      <c r="G389" s="837" t="s">
        <v>324</v>
      </c>
      <c r="H389" s="16"/>
      <c r="I389" s="16"/>
      <c r="J389" s="761" t="s">
        <v>2087</v>
      </c>
      <c r="K389" s="762" t="s">
        <v>1084</v>
      </c>
      <c r="L389" s="762" t="s">
        <v>1395</v>
      </c>
      <c r="M389" s="390"/>
      <c r="N389" s="46" t="s">
        <v>2094</v>
      </c>
      <c r="O389" s="390" t="s">
        <v>1396</v>
      </c>
      <c r="P389" s="397" t="s">
        <v>1397</v>
      </c>
      <c r="Q389" s="20"/>
      <c r="R389" s="437"/>
      <c r="S389" s="437"/>
      <c r="T389" s="437"/>
      <c r="U389" s="894">
        <v>10</v>
      </c>
      <c r="V389" s="776" t="s">
        <v>2029</v>
      </c>
      <c r="W389" s="776" t="s">
        <v>2330</v>
      </c>
      <c r="X389" s="779">
        <v>600</v>
      </c>
      <c r="Y389" s="802">
        <v>4202.1</v>
      </c>
      <c r="Z389" s="802">
        <v>4496.8</v>
      </c>
      <c r="AA389" s="802">
        <v>4841.3</v>
      </c>
      <c r="AB389" s="779"/>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s="57" customFormat="1" ht="85.5" customHeight="1">
      <c r="A390" s="1"/>
      <c r="B390" s="8"/>
      <c r="C390" s="1003"/>
      <c r="D390" s="786"/>
      <c r="E390" s="850"/>
      <c r="F390" s="852"/>
      <c r="G390" s="838"/>
      <c r="H390" s="16"/>
      <c r="I390" s="16"/>
      <c r="J390" s="762"/>
      <c r="K390" s="762"/>
      <c r="L390" s="762"/>
      <c r="M390" s="390"/>
      <c r="N390" s="46" t="s">
        <v>1926</v>
      </c>
      <c r="O390" s="46" t="s">
        <v>1402</v>
      </c>
      <c r="P390" s="396" t="s">
        <v>1935</v>
      </c>
      <c r="Q390" s="20"/>
      <c r="R390" s="53"/>
      <c r="S390" s="437"/>
      <c r="T390" s="437"/>
      <c r="U390" s="827"/>
      <c r="V390" s="827"/>
      <c r="W390" s="827"/>
      <c r="X390" s="780"/>
      <c r="Y390" s="803"/>
      <c r="Z390" s="803"/>
      <c r="AA390" s="803"/>
      <c r="AB390" s="780"/>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s="57" customFormat="1" ht="133.5" customHeight="1">
      <c r="A391" s="1"/>
      <c r="B391" s="8"/>
      <c r="C391" s="1004"/>
      <c r="D391" s="787"/>
      <c r="E391" s="851"/>
      <c r="F391" s="847"/>
      <c r="G391" s="839"/>
      <c r="H391" s="16"/>
      <c r="I391" s="16"/>
      <c r="J391" s="763"/>
      <c r="K391" s="763"/>
      <c r="L391" s="763"/>
      <c r="M391" s="46"/>
      <c r="N391" s="46" t="s">
        <v>2095</v>
      </c>
      <c r="O391" s="46" t="s">
        <v>1402</v>
      </c>
      <c r="P391" s="46" t="s">
        <v>1398</v>
      </c>
      <c r="Q391" s="20"/>
      <c r="R391" s="437"/>
      <c r="S391" s="437"/>
      <c r="T391" s="437"/>
      <c r="U391" s="828"/>
      <c r="V391" s="828"/>
      <c r="W391" s="828"/>
      <c r="X391" s="781"/>
      <c r="Y391" s="804"/>
      <c r="Z391" s="804"/>
      <c r="AA391" s="804"/>
      <c r="AB391" s="78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s="163" customFormat="1" ht="38.25">
      <c r="A392" s="151"/>
      <c r="B392" s="203"/>
      <c r="C392" s="349" t="s">
        <v>78</v>
      </c>
      <c r="D392" s="263" t="s">
        <v>2268</v>
      </c>
      <c r="E392" s="268" t="s">
        <v>1868</v>
      </c>
      <c r="F392" s="451"/>
      <c r="G392" s="156"/>
      <c r="H392" s="157"/>
      <c r="I392" s="157"/>
      <c r="J392" s="158"/>
      <c r="K392" s="159"/>
      <c r="L392" s="159"/>
      <c r="M392" s="159"/>
      <c r="N392" s="158"/>
      <c r="O392" s="159"/>
      <c r="P392" s="159"/>
      <c r="Q392" s="159"/>
      <c r="R392" s="238"/>
      <c r="S392" s="239"/>
      <c r="T392" s="239"/>
      <c r="U392" s="161"/>
      <c r="V392" s="161"/>
      <c r="W392" s="161"/>
      <c r="X392" s="161"/>
      <c r="Y392" s="162">
        <f>Y393+Y396+Y399</f>
        <v>71.8</v>
      </c>
      <c r="Z392" s="162">
        <f>Z393+Z396+Z399</f>
        <v>71.8</v>
      </c>
      <c r="AA392" s="162">
        <f>AA393+AA396+AA399</f>
        <v>71.8</v>
      </c>
      <c r="AB392" s="161"/>
      <c r="AC392" s="151"/>
      <c r="AD392" s="151"/>
      <c r="AE392" s="151"/>
      <c r="AF392" s="151"/>
      <c r="AG392" s="151"/>
      <c r="AH392" s="151"/>
      <c r="AI392" s="151"/>
      <c r="AJ392" s="151"/>
      <c r="AK392" s="151"/>
      <c r="AL392" s="151"/>
      <c r="AM392" s="151"/>
      <c r="AN392" s="151"/>
      <c r="AO392" s="151"/>
      <c r="AP392" s="151"/>
      <c r="AQ392" s="151"/>
      <c r="AR392" s="151"/>
      <c r="AS392" s="151"/>
      <c r="AT392" s="151"/>
      <c r="AU392" s="151"/>
      <c r="AV392" s="151"/>
      <c r="AW392" s="151"/>
      <c r="AX392" s="151"/>
      <c r="AY392" s="151"/>
    </row>
    <row r="393" spans="1:51" s="57" customFormat="1" ht="99" customHeight="1">
      <c r="A393" s="1"/>
      <c r="B393" s="8"/>
      <c r="C393" s="895"/>
      <c r="D393" s="785" t="s">
        <v>2269</v>
      </c>
      <c r="E393" s="849" t="s">
        <v>167</v>
      </c>
      <c r="F393" s="846" t="s">
        <v>2265</v>
      </c>
      <c r="G393" s="837" t="s">
        <v>1643</v>
      </c>
      <c r="H393" s="16"/>
      <c r="I393" s="16"/>
      <c r="J393" s="761" t="s">
        <v>1912</v>
      </c>
      <c r="K393" s="840" t="s">
        <v>1084</v>
      </c>
      <c r="L393" s="840" t="s">
        <v>1395</v>
      </c>
      <c r="M393" s="46"/>
      <c r="N393" s="46" t="s">
        <v>2096</v>
      </c>
      <c r="O393" s="46" t="s">
        <v>925</v>
      </c>
      <c r="P393" s="46" t="s">
        <v>1399</v>
      </c>
      <c r="Q393" s="20"/>
      <c r="R393" s="53"/>
      <c r="S393" s="437"/>
      <c r="T393" s="437"/>
      <c r="U393" s="776" t="s">
        <v>2031</v>
      </c>
      <c r="V393" s="776" t="s">
        <v>1181</v>
      </c>
      <c r="W393" s="776" t="s">
        <v>2267</v>
      </c>
      <c r="X393" s="779">
        <v>100</v>
      </c>
      <c r="Y393" s="802">
        <v>8.5</v>
      </c>
      <c r="Z393" s="802">
        <v>8.6</v>
      </c>
      <c r="AA393" s="802">
        <v>8.6</v>
      </c>
      <c r="AB393" s="779"/>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s="57" customFormat="1" ht="90" customHeight="1">
      <c r="A394" s="1"/>
      <c r="B394" s="8"/>
      <c r="C394" s="896"/>
      <c r="D394" s="786"/>
      <c r="E394" s="850"/>
      <c r="F394" s="852"/>
      <c r="G394" s="838"/>
      <c r="H394" s="16"/>
      <c r="I394" s="16"/>
      <c r="J394" s="763"/>
      <c r="K394" s="841"/>
      <c r="L394" s="841"/>
      <c r="M394" s="46"/>
      <c r="N394" s="46" t="s">
        <v>1929</v>
      </c>
      <c r="O394" s="46" t="s">
        <v>1952</v>
      </c>
      <c r="P394" s="46" t="s">
        <v>1913</v>
      </c>
      <c r="Q394" s="20"/>
      <c r="R394" s="344"/>
      <c r="S394" s="549"/>
      <c r="T394" s="549"/>
      <c r="U394" s="827"/>
      <c r="V394" s="827"/>
      <c r="W394" s="827"/>
      <c r="X394" s="780"/>
      <c r="Y394" s="803"/>
      <c r="Z394" s="803"/>
      <c r="AA394" s="803"/>
      <c r="AB394" s="780"/>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s="57" customFormat="1" ht="178.5" customHeight="1">
      <c r="A395" s="1"/>
      <c r="B395" s="8"/>
      <c r="C395" s="897"/>
      <c r="D395" s="787"/>
      <c r="E395" s="851"/>
      <c r="F395" s="847"/>
      <c r="G395" s="839"/>
      <c r="H395" s="16"/>
      <c r="I395" s="16"/>
      <c r="J395" s="497" t="s">
        <v>2088</v>
      </c>
      <c r="K395" s="338" t="s">
        <v>1402</v>
      </c>
      <c r="L395" s="495" t="s">
        <v>2012</v>
      </c>
      <c r="M395" s="46"/>
      <c r="N395" s="46" t="s">
        <v>2523</v>
      </c>
      <c r="O395" s="46" t="s">
        <v>1402</v>
      </c>
      <c r="P395" s="46" t="s">
        <v>1913</v>
      </c>
      <c r="Q395" s="20"/>
      <c r="R395" s="345"/>
      <c r="S395" s="551"/>
      <c r="T395" s="551"/>
      <c r="U395" s="828"/>
      <c r="V395" s="828"/>
      <c r="W395" s="828"/>
      <c r="X395" s="781"/>
      <c r="Y395" s="804"/>
      <c r="Z395" s="804"/>
      <c r="AA395" s="804"/>
      <c r="AB395" s="78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s="57" customFormat="1" ht="96" customHeight="1">
      <c r="A396" s="1"/>
      <c r="B396" s="8"/>
      <c r="C396" s="1002"/>
      <c r="D396" s="785" t="s">
        <v>2266</v>
      </c>
      <c r="E396" s="844" t="s">
        <v>168</v>
      </c>
      <c r="F396" s="846" t="s">
        <v>2265</v>
      </c>
      <c r="G396" s="837" t="s">
        <v>1643</v>
      </c>
      <c r="H396" s="16"/>
      <c r="I396" s="16"/>
      <c r="J396" s="761" t="s">
        <v>2097</v>
      </c>
      <c r="K396" s="394" t="s">
        <v>1084</v>
      </c>
      <c r="L396" s="394" t="s">
        <v>1395</v>
      </c>
      <c r="M396" s="46"/>
      <c r="N396" s="46" t="s">
        <v>2096</v>
      </c>
      <c r="O396" s="46" t="s">
        <v>925</v>
      </c>
      <c r="P396" s="46" t="s">
        <v>1399</v>
      </c>
      <c r="Q396" s="20"/>
      <c r="R396" s="53"/>
      <c r="S396" s="437"/>
      <c r="T396" s="437"/>
      <c r="U396" s="776" t="s">
        <v>2031</v>
      </c>
      <c r="V396" s="776" t="s">
        <v>1181</v>
      </c>
      <c r="W396" s="776" t="s">
        <v>2267</v>
      </c>
      <c r="X396" s="779">
        <v>200</v>
      </c>
      <c r="Y396" s="802">
        <v>0.9</v>
      </c>
      <c r="Z396" s="802">
        <v>0.9</v>
      </c>
      <c r="AA396" s="802">
        <v>0.9</v>
      </c>
      <c r="AB396" s="779"/>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s="57" customFormat="1" ht="84.75" customHeight="1">
      <c r="A397" s="1"/>
      <c r="B397" s="8"/>
      <c r="C397" s="1003"/>
      <c r="D397" s="786"/>
      <c r="E397" s="850"/>
      <c r="F397" s="852"/>
      <c r="G397" s="838"/>
      <c r="H397" s="16"/>
      <c r="I397" s="16"/>
      <c r="J397" s="763"/>
      <c r="K397" s="341"/>
      <c r="L397" s="341"/>
      <c r="M397" s="46"/>
      <c r="N397" s="46" t="s">
        <v>1929</v>
      </c>
      <c r="O397" s="46" t="s">
        <v>1952</v>
      </c>
      <c r="P397" s="46" t="s">
        <v>1913</v>
      </c>
      <c r="Q397" s="20"/>
      <c r="R397" s="344"/>
      <c r="S397" s="404"/>
      <c r="T397" s="404"/>
      <c r="U397" s="827"/>
      <c r="V397" s="827"/>
      <c r="W397" s="827"/>
      <c r="X397" s="780"/>
      <c r="Y397" s="803"/>
      <c r="Z397" s="803"/>
      <c r="AA397" s="803"/>
      <c r="AB397" s="780"/>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s="57" customFormat="1" ht="168.75" customHeight="1">
      <c r="A398" s="1"/>
      <c r="B398" s="8"/>
      <c r="C398" s="1004"/>
      <c r="D398" s="787"/>
      <c r="E398" s="851"/>
      <c r="F398" s="847"/>
      <c r="G398" s="839"/>
      <c r="H398" s="16"/>
      <c r="I398" s="16"/>
      <c r="J398" s="497" t="s">
        <v>2088</v>
      </c>
      <c r="K398" s="338" t="s">
        <v>1402</v>
      </c>
      <c r="L398" s="495" t="s">
        <v>2012</v>
      </c>
      <c r="M398" s="46"/>
      <c r="N398" s="46" t="s">
        <v>2523</v>
      </c>
      <c r="O398" s="46" t="s">
        <v>1402</v>
      </c>
      <c r="P398" s="46" t="s">
        <v>1913</v>
      </c>
      <c r="Q398" s="20"/>
      <c r="R398" s="345"/>
      <c r="S398" s="404"/>
      <c r="T398" s="404"/>
      <c r="U398" s="828"/>
      <c r="V398" s="828"/>
      <c r="W398" s="828"/>
      <c r="X398" s="781"/>
      <c r="Y398" s="804"/>
      <c r="Z398" s="804"/>
      <c r="AA398" s="804"/>
      <c r="AB398" s="78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s="57" customFormat="1" ht="105" customHeight="1">
      <c r="A399" s="1"/>
      <c r="B399" s="8"/>
      <c r="C399" s="895"/>
      <c r="D399" s="785" t="s">
        <v>2270</v>
      </c>
      <c r="E399" s="844" t="s">
        <v>2005</v>
      </c>
      <c r="F399" s="846" t="s">
        <v>2265</v>
      </c>
      <c r="G399" s="837" t="s">
        <v>1643</v>
      </c>
      <c r="H399" s="16"/>
      <c r="I399" s="16"/>
      <c r="J399" s="761" t="s">
        <v>2097</v>
      </c>
      <c r="K399" s="394" t="s">
        <v>1084</v>
      </c>
      <c r="L399" s="394" t="s">
        <v>1395</v>
      </c>
      <c r="M399" s="46"/>
      <c r="N399" s="46" t="s">
        <v>2096</v>
      </c>
      <c r="O399" s="46" t="s">
        <v>925</v>
      </c>
      <c r="P399" s="46" t="s">
        <v>1399</v>
      </c>
      <c r="Q399" s="20"/>
      <c r="R399" s="53"/>
      <c r="S399" s="437"/>
      <c r="T399" s="437"/>
      <c r="U399" s="776" t="s">
        <v>2031</v>
      </c>
      <c r="V399" s="776" t="s">
        <v>1181</v>
      </c>
      <c r="W399" s="776" t="s">
        <v>2267</v>
      </c>
      <c r="X399" s="779">
        <v>300</v>
      </c>
      <c r="Y399" s="802">
        <v>62.4</v>
      </c>
      <c r="Z399" s="802">
        <v>62.3</v>
      </c>
      <c r="AA399" s="802">
        <v>62.3</v>
      </c>
      <c r="AB399" s="779"/>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s="57" customFormat="1" ht="83.25" customHeight="1">
      <c r="A400" s="1"/>
      <c r="B400" s="8"/>
      <c r="C400" s="896"/>
      <c r="D400" s="786"/>
      <c r="E400" s="850"/>
      <c r="F400" s="852"/>
      <c r="G400" s="838"/>
      <c r="H400" s="16"/>
      <c r="I400" s="16"/>
      <c r="J400" s="763"/>
      <c r="K400" s="341"/>
      <c r="L400" s="341"/>
      <c r="M400" s="46"/>
      <c r="N400" s="46" t="s">
        <v>1929</v>
      </c>
      <c r="O400" s="46" t="s">
        <v>1952</v>
      </c>
      <c r="P400" s="46" t="s">
        <v>1913</v>
      </c>
      <c r="Q400" s="20"/>
      <c r="R400" s="53"/>
      <c r="S400" s="437"/>
      <c r="T400" s="437"/>
      <c r="U400" s="827"/>
      <c r="V400" s="827"/>
      <c r="W400" s="827"/>
      <c r="X400" s="780"/>
      <c r="Y400" s="803"/>
      <c r="Z400" s="803"/>
      <c r="AA400" s="803"/>
      <c r="AB400" s="780"/>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s="57" customFormat="1" ht="169.5" customHeight="1">
      <c r="A401" s="1"/>
      <c r="B401" s="8"/>
      <c r="C401" s="897"/>
      <c r="D401" s="787"/>
      <c r="E401" s="851"/>
      <c r="F401" s="847"/>
      <c r="G401" s="839"/>
      <c r="H401" s="16"/>
      <c r="I401" s="16"/>
      <c r="J401" s="497" t="s">
        <v>2088</v>
      </c>
      <c r="K401" s="338" t="s">
        <v>1402</v>
      </c>
      <c r="L401" s="495" t="s">
        <v>2012</v>
      </c>
      <c r="M401" s="46"/>
      <c r="N401" s="46" t="s">
        <v>2523</v>
      </c>
      <c r="O401" s="46" t="s">
        <v>1402</v>
      </c>
      <c r="P401" s="46" t="s">
        <v>1913</v>
      </c>
      <c r="Q401" s="20"/>
      <c r="R401" s="53"/>
      <c r="S401" s="437"/>
      <c r="T401" s="437"/>
      <c r="U401" s="828"/>
      <c r="V401" s="828"/>
      <c r="W401" s="828"/>
      <c r="X401" s="781"/>
      <c r="Y401" s="804"/>
      <c r="Z401" s="804"/>
      <c r="AA401" s="804"/>
      <c r="AB401" s="78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s="163" customFormat="1" ht="63.75">
      <c r="A402" s="151"/>
      <c r="B402" s="203"/>
      <c r="C402" s="350" t="s">
        <v>1869</v>
      </c>
      <c r="D402" s="263" t="s">
        <v>2331</v>
      </c>
      <c r="E402" s="268" t="s">
        <v>1870</v>
      </c>
      <c r="F402" s="451"/>
      <c r="G402" s="156"/>
      <c r="H402" s="157"/>
      <c r="I402" s="157"/>
      <c r="J402" s="158"/>
      <c r="K402" s="239"/>
      <c r="L402" s="159"/>
      <c r="M402" s="159"/>
      <c r="N402" s="158"/>
      <c r="O402" s="159"/>
      <c r="P402" s="159"/>
      <c r="Q402" s="159"/>
      <c r="R402" s="238"/>
      <c r="S402" s="239"/>
      <c r="T402" s="239"/>
      <c r="U402" s="161"/>
      <c r="V402" s="161"/>
      <c r="W402" s="161"/>
      <c r="X402" s="161"/>
      <c r="Y402" s="162">
        <f>Y403</f>
        <v>1216.2</v>
      </c>
      <c r="Z402" s="162">
        <f>Z403</f>
        <v>1349.7</v>
      </c>
      <c r="AA402" s="162">
        <f>AA403</f>
        <v>1349.7</v>
      </c>
      <c r="AB402" s="161"/>
      <c r="AC402" s="151"/>
      <c r="AD402" s="151"/>
      <c r="AE402" s="151"/>
      <c r="AF402" s="151"/>
      <c r="AG402" s="151"/>
      <c r="AH402" s="151"/>
      <c r="AI402" s="151"/>
      <c r="AJ402" s="151"/>
      <c r="AK402" s="151"/>
      <c r="AL402" s="151"/>
      <c r="AM402" s="151"/>
      <c r="AN402" s="151"/>
      <c r="AO402" s="151"/>
      <c r="AP402" s="151"/>
      <c r="AQ402" s="151"/>
      <c r="AR402" s="151"/>
      <c r="AS402" s="151"/>
      <c r="AT402" s="151"/>
      <c r="AU402" s="151"/>
      <c r="AV402" s="151"/>
      <c r="AW402" s="151"/>
      <c r="AX402" s="151"/>
      <c r="AY402" s="151"/>
    </row>
    <row r="403" spans="1:51" s="57" customFormat="1" ht="153" customHeight="1">
      <c r="A403" s="1"/>
      <c r="B403" s="8"/>
      <c r="C403" s="1002"/>
      <c r="D403" s="785" t="s">
        <v>2332</v>
      </c>
      <c r="E403" s="842" t="s">
        <v>169</v>
      </c>
      <c r="F403" s="464"/>
      <c r="G403" s="837" t="s">
        <v>1648</v>
      </c>
      <c r="H403" s="16"/>
      <c r="I403" s="16"/>
      <c r="J403" s="761" t="s">
        <v>2088</v>
      </c>
      <c r="K403" s="840" t="s">
        <v>1924</v>
      </c>
      <c r="L403" s="840" t="s">
        <v>1925</v>
      </c>
      <c r="M403" s="46"/>
      <c r="N403" s="46" t="s">
        <v>2098</v>
      </c>
      <c r="O403" s="46" t="s">
        <v>927</v>
      </c>
      <c r="P403" s="46" t="s">
        <v>1400</v>
      </c>
      <c r="Q403" s="20"/>
      <c r="R403" s="805"/>
      <c r="S403" s="817"/>
      <c r="T403" s="817"/>
      <c r="U403" s="894">
        <v>10</v>
      </c>
      <c r="V403" s="776" t="s">
        <v>2030</v>
      </c>
      <c r="W403" s="776" t="s">
        <v>2333</v>
      </c>
      <c r="X403" s="779">
        <v>300</v>
      </c>
      <c r="Y403" s="802">
        <v>1216.2</v>
      </c>
      <c r="Z403" s="802">
        <v>1349.7</v>
      </c>
      <c r="AA403" s="802">
        <v>1349.7</v>
      </c>
      <c r="AB403" s="779"/>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s="57" customFormat="1" ht="175.5" customHeight="1">
      <c r="A404" s="1"/>
      <c r="B404" s="8"/>
      <c r="C404" s="1003"/>
      <c r="D404" s="786"/>
      <c r="E404" s="848"/>
      <c r="F404" s="465" t="s">
        <v>2265</v>
      </c>
      <c r="G404" s="838"/>
      <c r="H404" s="16"/>
      <c r="I404" s="16"/>
      <c r="J404" s="762"/>
      <c r="K404" s="867"/>
      <c r="L404" s="867"/>
      <c r="M404" s="46"/>
      <c r="N404" s="46" t="s">
        <v>2099</v>
      </c>
      <c r="O404" s="46" t="s">
        <v>934</v>
      </c>
      <c r="P404" s="46" t="s">
        <v>1401</v>
      </c>
      <c r="Q404" s="20"/>
      <c r="R404" s="806"/>
      <c r="S404" s="832"/>
      <c r="T404" s="832"/>
      <c r="U404" s="827"/>
      <c r="V404" s="827"/>
      <c r="W404" s="777"/>
      <c r="X404" s="780"/>
      <c r="Y404" s="803"/>
      <c r="Z404" s="803"/>
      <c r="AA404" s="803"/>
      <c r="AB404" s="780"/>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s="57" customFormat="1" ht="81.75" customHeight="1">
      <c r="A405" s="1"/>
      <c r="B405" s="8"/>
      <c r="C405" s="1004"/>
      <c r="D405" s="787"/>
      <c r="E405" s="843"/>
      <c r="F405" s="466"/>
      <c r="G405" s="839"/>
      <c r="H405" s="16"/>
      <c r="I405" s="16"/>
      <c r="J405" s="763"/>
      <c r="K405" s="841"/>
      <c r="L405" s="841"/>
      <c r="M405" s="46"/>
      <c r="N405" s="46" t="s">
        <v>1926</v>
      </c>
      <c r="O405" s="46" t="s">
        <v>927</v>
      </c>
      <c r="P405" s="46" t="s">
        <v>1913</v>
      </c>
      <c r="Q405" s="20"/>
      <c r="R405" s="807"/>
      <c r="S405" s="818"/>
      <c r="T405" s="818"/>
      <c r="U405" s="828"/>
      <c r="V405" s="828"/>
      <c r="W405" s="778"/>
      <c r="X405" s="781"/>
      <c r="Y405" s="804"/>
      <c r="Z405" s="804"/>
      <c r="AA405" s="804"/>
      <c r="AB405" s="78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s="163" customFormat="1" ht="76.5">
      <c r="A406" s="151"/>
      <c r="B406" s="203"/>
      <c r="C406" s="350" t="s">
        <v>1871</v>
      </c>
      <c r="D406" s="265" t="s">
        <v>2524</v>
      </c>
      <c r="E406" s="137" t="s">
        <v>1872</v>
      </c>
      <c r="F406" s="463"/>
      <c r="G406" s="156"/>
      <c r="H406" s="157"/>
      <c r="I406" s="157"/>
      <c r="J406" s="158"/>
      <c r="K406" s="159"/>
      <c r="L406" s="159"/>
      <c r="M406" s="159"/>
      <c r="N406" s="158"/>
      <c r="O406" s="159"/>
      <c r="P406" s="159"/>
      <c r="Q406" s="159"/>
      <c r="R406" s="238"/>
      <c r="S406" s="239"/>
      <c r="T406" s="239"/>
      <c r="U406" s="161"/>
      <c r="V406" s="161"/>
      <c r="W406" s="161"/>
      <c r="X406" s="161"/>
      <c r="Y406" s="162">
        <f>Y407+Y410</f>
        <v>83.4</v>
      </c>
      <c r="Z406" s="162">
        <f>Z407+Z410</f>
        <v>89</v>
      </c>
      <c r="AA406" s="162">
        <f>AA407+AA410</f>
        <v>89</v>
      </c>
      <c r="AB406" s="161"/>
      <c r="AC406" s="151"/>
      <c r="AD406" s="151"/>
      <c r="AE406" s="151"/>
      <c r="AF406" s="151"/>
      <c r="AG406" s="151"/>
      <c r="AH406" s="151"/>
      <c r="AI406" s="151"/>
      <c r="AJ406" s="151"/>
      <c r="AK406" s="151"/>
      <c r="AL406" s="151"/>
      <c r="AM406" s="151"/>
      <c r="AN406" s="151"/>
      <c r="AO406" s="151"/>
      <c r="AP406" s="151"/>
      <c r="AQ406" s="151"/>
      <c r="AR406" s="151"/>
      <c r="AS406" s="151"/>
      <c r="AT406" s="151"/>
      <c r="AU406" s="151"/>
      <c r="AV406" s="151"/>
      <c r="AW406" s="151"/>
      <c r="AX406" s="151"/>
      <c r="AY406" s="151"/>
    </row>
    <row r="407" spans="1:51" s="57" customFormat="1" ht="156" customHeight="1">
      <c r="A407" s="1"/>
      <c r="B407" s="8"/>
      <c r="C407" s="895"/>
      <c r="D407" s="785" t="s">
        <v>2319</v>
      </c>
      <c r="E407" s="849" t="s">
        <v>555</v>
      </c>
      <c r="F407" s="846" t="s">
        <v>2265</v>
      </c>
      <c r="G407" s="837" t="s">
        <v>1628</v>
      </c>
      <c r="H407" s="16"/>
      <c r="I407" s="16"/>
      <c r="J407" s="493" t="s">
        <v>2088</v>
      </c>
      <c r="K407" s="46" t="s">
        <v>1402</v>
      </c>
      <c r="L407" s="494" t="s">
        <v>2012</v>
      </c>
      <c r="M407" s="46"/>
      <c r="N407" s="46" t="s">
        <v>2098</v>
      </c>
      <c r="O407" s="46" t="s">
        <v>1402</v>
      </c>
      <c r="P407" s="46" t="s">
        <v>937</v>
      </c>
      <c r="Q407" s="20"/>
      <c r="R407" s="805"/>
      <c r="S407" s="817"/>
      <c r="T407" s="817"/>
      <c r="U407" s="776" t="s">
        <v>2031</v>
      </c>
      <c r="V407" s="776" t="s">
        <v>2032</v>
      </c>
      <c r="W407" s="776" t="s">
        <v>2321</v>
      </c>
      <c r="X407" s="779">
        <v>100</v>
      </c>
      <c r="Y407" s="802">
        <v>63.5</v>
      </c>
      <c r="Z407" s="802">
        <v>67.4</v>
      </c>
      <c r="AA407" s="802">
        <v>67.4</v>
      </c>
      <c r="AB407" s="779"/>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s="57" customFormat="1" ht="90" customHeight="1">
      <c r="A408" s="1"/>
      <c r="B408" s="8"/>
      <c r="C408" s="896"/>
      <c r="D408" s="786"/>
      <c r="E408" s="850"/>
      <c r="F408" s="852"/>
      <c r="G408" s="838"/>
      <c r="H408" s="16"/>
      <c r="I408" s="16"/>
      <c r="J408" s="340"/>
      <c r="K408" s="340"/>
      <c r="L408" s="340"/>
      <c r="M408" s="46"/>
      <c r="N408" s="46" t="s">
        <v>1926</v>
      </c>
      <c r="O408" s="46" t="s">
        <v>927</v>
      </c>
      <c r="P408" s="46" t="s">
        <v>1913</v>
      </c>
      <c r="Q408" s="20"/>
      <c r="R408" s="806"/>
      <c r="S408" s="832"/>
      <c r="T408" s="832"/>
      <c r="U408" s="827"/>
      <c r="V408" s="827"/>
      <c r="W408" s="777"/>
      <c r="X408" s="780"/>
      <c r="Y408" s="803"/>
      <c r="Z408" s="803"/>
      <c r="AA408" s="803"/>
      <c r="AB408" s="780"/>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s="57" customFormat="1" ht="162" customHeight="1">
      <c r="A409" s="1"/>
      <c r="B409" s="8"/>
      <c r="C409" s="897"/>
      <c r="D409" s="787"/>
      <c r="E409" s="851"/>
      <c r="F409" s="847"/>
      <c r="G409" s="839"/>
      <c r="H409" s="16"/>
      <c r="I409" s="16"/>
      <c r="J409" s="341"/>
      <c r="K409" s="341"/>
      <c r="L409" s="341"/>
      <c r="M409" s="46"/>
      <c r="N409" s="46" t="s">
        <v>2100</v>
      </c>
      <c r="O409" s="46" t="s">
        <v>564</v>
      </c>
      <c r="P409" s="46" t="s">
        <v>1385</v>
      </c>
      <c r="Q409" s="20"/>
      <c r="R409" s="807"/>
      <c r="S409" s="818"/>
      <c r="T409" s="818"/>
      <c r="U409" s="828"/>
      <c r="V409" s="828"/>
      <c r="W409" s="828"/>
      <c r="X409" s="781"/>
      <c r="Y409" s="804"/>
      <c r="Z409" s="804"/>
      <c r="AA409" s="804"/>
      <c r="AB409" s="78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s="57" customFormat="1" ht="156" customHeight="1">
      <c r="A410" s="1"/>
      <c r="B410" s="8"/>
      <c r="C410" s="895"/>
      <c r="D410" s="785" t="s">
        <v>2320</v>
      </c>
      <c r="E410" s="849" t="s">
        <v>325</v>
      </c>
      <c r="F410" s="846" t="s">
        <v>2265</v>
      </c>
      <c r="G410" s="837" t="s">
        <v>1628</v>
      </c>
      <c r="H410" s="16"/>
      <c r="I410" s="16"/>
      <c r="J410" s="493" t="s">
        <v>2088</v>
      </c>
      <c r="K410" s="46" t="s">
        <v>1402</v>
      </c>
      <c r="L410" s="494" t="s">
        <v>2012</v>
      </c>
      <c r="M410" s="46"/>
      <c r="N410" s="46" t="s">
        <v>2101</v>
      </c>
      <c r="O410" s="46" t="s">
        <v>1402</v>
      </c>
      <c r="P410" s="46" t="s">
        <v>937</v>
      </c>
      <c r="Q410" s="20"/>
      <c r="R410" s="805"/>
      <c r="S410" s="817"/>
      <c r="T410" s="817"/>
      <c r="U410" s="776" t="s">
        <v>2031</v>
      </c>
      <c r="V410" s="776" t="s">
        <v>2032</v>
      </c>
      <c r="W410" s="776" t="s">
        <v>2321</v>
      </c>
      <c r="X410" s="779">
        <v>200</v>
      </c>
      <c r="Y410" s="802">
        <v>19.9</v>
      </c>
      <c r="Z410" s="802">
        <v>21.6</v>
      </c>
      <c r="AA410" s="802">
        <v>21.6</v>
      </c>
      <c r="AB410" s="779"/>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s="57" customFormat="1" ht="96" customHeight="1">
      <c r="A411" s="1"/>
      <c r="B411" s="8"/>
      <c r="C411" s="896"/>
      <c r="D411" s="786"/>
      <c r="E411" s="850"/>
      <c r="F411" s="852"/>
      <c r="G411" s="838"/>
      <c r="H411" s="16"/>
      <c r="I411" s="16"/>
      <c r="J411" s="344"/>
      <c r="K411" s="549"/>
      <c r="L411" s="549"/>
      <c r="M411" s="20"/>
      <c r="N411" s="46" t="s">
        <v>1926</v>
      </c>
      <c r="O411" s="46" t="s">
        <v>927</v>
      </c>
      <c r="P411" s="46" t="s">
        <v>1913</v>
      </c>
      <c r="Q411" s="20"/>
      <c r="R411" s="806"/>
      <c r="S411" s="832"/>
      <c r="T411" s="832"/>
      <c r="U411" s="827"/>
      <c r="V411" s="827"/>
      <c r="W411" s="777"/>
      <c r="X411" s="780"/>
      <c r="Y411" s="803"/>
      <c r="Z411" s="803"/>
      <c r="AA411" s="803"/>
      <c r="AB411" s="780"/>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s="57" customFormat="1" ht="169.5" customHeight="1">
      <c r="A412" s="1"/>
      <c r="B412" s="8"/>
      <c r="C412" s="897"/>
      <c r="D412" s="787"/>
      <c r="E412" s="851"/>
      <c r="F412" s="847"/>
      <c r="G412" s="839"/>
      <c r="H412" s="16"/>
      <c r="I412" s="16"/>
      <c r="J412" s="345"/>
      <c r="K412" s="551"/>
      <c r="L412" s="551"/>
      <c r="M412" s="20"/>
      <c r="N412" s="46" t="s">
        <v>2100</v>
      </c>
      <c r="O412" s="46" t="s">
        <v>564</v>
      </c>
      <c r="P412" s="46" t="s">
        <v>1385</v>
      </c>
      <c r="Q412" s="20"/>
      <c r="R412" s="807"/>
      <c r="S412" s="818"/>
      <c r="T412" s="818"/>
      <c r="U412" s="828"/>
      <c r="V412" s="828"/>
      <c r="W412" s="828"/>
      <c r="X412" s="781"/>
      <c r="Y412" s="804"/>
      <c r="Z412" s="804"/>
      <c r="AA412" s="804"/>
      <c r="AB412" s="78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s="163" customFormat="1" ht="102" customHeight="1">
      <c r="A413" s="151"/>
      <c r="B413" s="203"/>
      <c r="C413" s="352" t="s">
        <v>1793</v>
      </c>
      <c r="D413" s="270" t="s">
        <v>2259</v>
      </c>
      <c r="E413" s="271" t="s">
        <v>1556</v>
      </c>
      <c r="F413" s="463"/>
      <c r="G413" s="165"/>
      <c r="H413" s="157"/>
      <c r="I413" s="157"/>
      <c r="J413" s="158"/>
      <c r="K413" s="159"/>
      <c r="L413" s="159"/>
      <c r="M413" s="159"/>
      <c r="N413" s="158"/>
      <c r="O413" s="159"/>
      <c r="P413" s="159"/>
      <c r="Q413" s="159"/>
      <c r="R413" s="267"/>
      <c r="S413" s="240"/>
      <c r="T413" s="240"/>
      <c r="U413" s="143"/>
      <c r="V413" s="143"/>
      <c r="W413" s="143"/>
      <c r="X413" s="143"/>
      <c r="Y413" s="144">
        <f>Y414+Y416+Y418</f>
        <v>231.1</v>
      </c>
      <c r="Z413" s="144">
        <f>Z414+Z416+Z418</f>
        <v>248.20000000000002</v>
      </c>
      <c r="AA413" s="144">
        <f>AA414+AA416+AA418</f>
        <v>267.8</v>
      </c>
      <c r="AB413" s="143"/>
      <c r="AC413" s="151"/>
      <c r="AD413" s="151"/>
      <c r="AE413" s="151"/>
      <c r="AF413" s="151"/>
      <c r="AG413" s="151"/>
      <c r="AH413" s="151"/>
      <c r="AI413" s="151"/>
      <c r="AJ413" s="151"/>
      <c r="AK413" s="151"/>
      <c r="AL413" s="151"/>
      <c r="AM413" s="151"/>
      <c r="AN413" s="151"/>
      <c r="AO413" s="151"/>
      <c r="AP413" s="151"/>
      <c r="AQ413" s="151"/>
      <c r="AR413" s="151"/>
      <c r="AS413" s="151"/>
      <c r="AT413" s="151"/>
      <c r="AU413" s="151"/>
      <c r="AV413" s="151"/>
      <c r="AW413" s="151"/>
      <c r="AX413" s="151"/>
      <c r="AY413" s="151"/>
    </row>
    <row r="414" spans="1:51" s="57" customFormat="1" ht="129.75" customHeight="1">
      <c r="A414" s="1"/>
      <c r="B414" s="8"/>
      <c r="C414" s="1002"/>
      <c r="D414" s="785" t="s">
        <v>2260</v>
      </c>
      <c r="E414" s="842" t="s">
        <v>161</v>
      </c>
      <c r="F414" s="774" t="s">
        <v>2254</v>
      </c>
      <c r="G414" s="837" t="s">
        <v>324</v>
      </c>
      <c r="H414" s="16"/>
      <c r="I414" s="16"/>
      <c r="J414" s="493" t="s">
        <v>2088</v>
      </c>
      <c r="K414" s="46" t="s">
        <v>1402</v>
      </c>
      <c r="L414" s="494" t="s">
        <v>2012</v>
      </c>
      <c r="M414" s="46"/>
      <c r="N414" s="46" t="s">
        <v>2102</v>
      </c>
      <c r="O414" s="46" t="s">
        <v>1402</v>
      </c>
      <c r="P414" s="46" t="s">
        <v>2525</v>
      </c>
      <c r="Q414" s="20"/>
      <c r="R414" s="716"/>
      <c r="S414" s="437"/>
      <c r="T414" s="437"/>
      <c r="U414" s="894">
        <v>10</v>
      </c>
      <c r="V414" s="776" t="s">
        <v>2029</v>
      </c>
      <c r="W414" s="776" t="s">
        <v>2261</v>
      </c>
      <c r="X414" s="779">
        <v>100</v>
      </c>
      <c r="Y414" s="802">
        <v>194</v>
      </c>
      <c r="Z414" s="802">
        <v>208.4</v>
      </c>
      <c r="AA414" s="802">
        <v>226.5</v>
      </c>
      <c r="AB414" s="779"/>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s="57" customFormat="1" ht="156" customHeight="1">
      <c r="A415" s="1"/>
      <c r="B415" s="8"/>
      <c r="C415" s="1004"/>
      <c r="D415" s="787"/>
      <c r="E415" s="843"/>
      <c r="F415" s="847"/>
      <c r="G415" s="839"/>
      <c r="H415" s="16"/>
      <c r="I415" s="16"/>
      <c r="J415" s="46"/>
      <c r="K415" s="46"/>
      <c r="L415" s="46"/>
      <c r="M415" s="46"/>
      <c r="N415" s="46" t="s">
        <v>1917</v>
      </c>
      <c r="O415" s="46" t="s">
        <v>1402</v>
      </c>
      <c r="P415" s="46" t="s">
        <v>1913</v>
      </c>
      <c r="Q415" s="20"/>
      <c r="R415" s="437"/>
      <c r="S415" s="436"/>
      <c r="T415" s="436"/>
      <c r="U415" s="828"/>
      <c r="V415" s="828"/>
      <c r="W415" s="828"/>
      <c r="X415" s="781"/>
      <c r="Y415" s="804"/>
      <c r="Z415" s="804"/>
      <c r="AA415" s="804"/>
      <c r="AB415" s="78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s="57" customFormat="1" ht="156" customHeight="1">
      <c r="A416" s="1"/>
      <c r="B416" s="8"/>
      <c r="C416" s="1002"/>
      <c r="D416" s="785" t="s">
        <v>2262</v>
      </c>
      <c r="E416" s="788" t="s">
        <v>2200</v>
      </c>
      <c r="F416" s="774" t="s">
        <v>2254</v>
      </c>
      <c r="G416" s="814" t="s">
        <v>324</v>
      </c>
      <c r="H416" s="16"/>
      <c r="I416" s="16"/>
      <c r="J416" s="493" t="s">
        <v>2088</v>
      </c>
      <c r="K416" s="46" t="s">
        <v>1402</v>
      </c>
      <c r="L416" s="494" t="s">
        <v>2012</v>
      </c>
      <c r="M416" s="46"/>
      <c r="N416" s="46" t="s">
        <v>2102</v>
      </c>
      <c r="O416" s="46" t="s">
        <v>1402</v>
      </c>
      <c r="P416" s="46" t="s">
        <v>2525</v>
      </c>
      <c r="Q416" s="20"/>
      <c r="R416" s="716"/>
      <c r="S416" s="437"/>
      <c r="T416" s="437"/>
      <c r="U416" s="894">
        <v>10</v>
      </c>
      <c r="V416" s="776" t="s">
        <v>2029</v>
      </c>
      <c r="W416" s="776" t="s">
        <v>2261</v>
      </c>
      <c r="X416" s="779">
        <v>300</v>
      </c>
      <c r="Y416" s="802">
        <v>12.6</v>
      </c>
      <c r="Z416" s="802">
        <v>13.5</v>
      </c>
      <c r="AA416" s="802">
        <v>14.5</v>
      </c>
      <c r="AB416" s="31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s="57" customFormat="1" ht="156" customHeight="1">
      <c r="A417" s="1"/>
      <c r="B417" s="8"/>
      <c r="C417" s="1004"/>
      <c r="D417" s="787"/>
      <c r="E417" s="843"/>
      <c r="F417" s="847"/>
      <c r="G417" s="839"/>
      <c r="H417" s="16"/>
      <c r="I417" s="16"/>
      <c r="J417" s="46"/>
      <c r="K417" s="46"/>
      <c r="L417" s="46"/>
      <c r="M417" s="46"/>
      <c r="N417" s="46" t="s">
        <v>1917</v>
      </c>
      <c r="O417" s="46" t="s">
        <v>1402</v>
      </c>
      <c r="P417" s="46" t="s">
        <v>1913</v>
      </c>
      <c r="Q417" s="20"/>
      <c r="R417" s="437"/>
      <c r="S417" s="436"/>
      <c r="T417" s="436"/>
      <c r="U417" s="828"/>
      <c r="V417" s="828"/>
      <c r="W417" s="828"/>
      <c r="X417" s="781"/>
      <c r="Y417" s="804"/>
      <c r="Z417" s="804"/>
      <c r="AA417" s="804"/>
      <c r="AB417" s="31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s="57" customFormat="1" ht="121.5" customHeight="1">
      <c r="A418" s="1"/>
      <c r="B418" s="8"/>
      <c r="C418" s="1002"/>
      <c r="D418" s="785" t="s">
        <v>2136</v>
      </c>
      <c r="E418" s="788" t="s">
        <v>2444</v>
      </c>
      <c r="F418" s="492" t="s">
        <v>2254</v>
      </c>
      <c r="G418" s="837" t="s">
        <v>324</v>
      </c>
      <c r="H418" s="16"/>
      <c r="I418" s="16"/>
      <c r="J418" s="493" t="s">
        <v>2088</v>
      </c>
      <c r="K418" s="46" t="s">
        <v>1402</v>
      </c>
      <c r="L418" s="494" t="s">
        <v>2012</v>
      </c>
      <c r="M418" s="46"/>
      <c r="N418" s="46" t="s">
        <v>2102</v>
      </c>
      <c r="O418" s="46" t="s">
        <v>1402</v>
      </c>
      <c r="P418" s="46" t="s">
        <v>2525</v>
      </c>
      <c r="Q418" s="20"/>
      <c r="R418" s="716"/>
      <c r="S418" s="437"/>
      <c r="T418" s="437"/>
      <c r="U418" s="894">
        <v>10</v>
      </c>
      <c r="V418" s="776" t="s">
        <v>2029</v>
      </c>
      <c r="W418" s="776" t="s">
        <v>2261</v>
      </c>
      <c r="X418" s="779">
        <v>600</v>
      </c>
      <c r="Y418" s="802">
        <v>24.5</v>
      </c>
      <c r="Z418" s="802">
        <v>26.3</v>
      </c>
      <c r="AA418" s="802">
        <v>26.8</v>
      </c>
      <c r="AB418" s="779"/>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s="57" customFormat="1" ht="146.25" customHeight="1">
      <c r="A419" s="1"/>
      <c r="B419" s="8"/>
      <c r="C419" s="1004"/>
      <c r="D419" s="787"/>
      <c r="E419" s="843"/>
      <c r="F419" s="466"/>
      <c r="G419" s="839"/>
      <c r="H419" s="16"/>
      <c r="I419" s="16"/>
      <c r="J419" s="46"/>
      <c r="K419" s="46"/>
      <c r="L419" s="46"/>
      <c r="M419" s="46"/>
      <c r="N419" s="46" t="s">
        <v>1917</v>
      </c>
      <c r="O419" s="46" t="s">
        <v>1402</v>
      </c>
      <c r="P419" s="46" t="s">
        <v>1913</v>
      </c>
      <c r="Q419" s="20"/>
      <c r="R419" s="437"/>
      <c r="S419" s="436"/>
      <c r="T419" s="436"/>
      <c r="U419" s="828"/>
      <c r="V419" s="828"/>
      <c r="W419" s="828"/>
      <c r="X419" s="781"/>
      <c r="Y419" s="804"/>
      <c r="Z419" s="804"/>
      <c r="AA419" s="804"/>
      <c r="AB419" s="78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s="163" customFormat="1" ht="38.25">
      <c r="A420" s="176"/>
      <c r="B420" s="136"/>
      <c r="C420" s="353" t="s">
        <v>1958</v>
      </c>
      <c r="D420" s="270" t="s">
        <v>2343</v>
      </c>
      <c r="E420" s="271" t="s">
        <v>1557</v>
      </c>
      <c r="F420" s="451"/>
      <c r="G420" s="156"/>
      <c r="H420" s="157"/>
      <c r="I420" s="157"/>
      <c r="J420" s="272"/>
      <c r="K420" s="159"/>
      <c r="L420" s="159"/>
      <c r="M420" s="159"/>
      <c r="N420" s="273"/>
      <c r="O420" s="159"/>
      <c r="P420" s="159"/>
      <c r="Q420" s="159"/>
      <c r="R420" s="158"/>
      <c r="S420" s="159"/>
      <c r="T420" s="159"/>
      <c r="U420" s="161"/>
      <c r="V420" s="161"/>
      <c r="W420" s="161"/>
      <c r="X420" s="161"/>
      <c r="Y420" s="162">
        <f>Y421+Y423</f>
        <v>721.3000000000001</v>
      </c>
      <c r="Z420" s="162">
        <f>Z421+Z423</f>
        <v>721.3000000000001</v>
      </c>
      <c r="AA420" s="162">
        <f>AA421+AA423</f>
        <v>721.3000000000001</v>
      </c>
      <c r="AB420" s="180"/>
      <c r="AC420" s="176"/>
      <c r="AD420" s="176"/>
      <c r="AE420" s="176"/>
      <c r="AF420" s="176"/>
      <c r="AG420" s="176"/>
      <c r="AH420" s="176"/>
      <c r="AI420" s="176"/>
      <c r="AJ420" s="176"/>
      <c r="AK420" s="176"/>
      <c r="AL420" s="176"/>
      <c r="AM420" s="176"/>
      <c r="AN420" s="176"/>
      <c r="AO420" s="176"/>
      <c r="AP420" s="176"/>
      <c r="AQ420" s="176"/>
      <c r="AR420" s="176"/>
      <c r="AS420" s="176"/>
      <c r="AT420" s="176"/>
      <c r="AU420" s="176"/>
      <c r="AV420" s="176"/>
      <c r="AW420" s="176"/>
      <c r="AX420" s="176"/>
      <c r="AY420" s="176"/>
    </row>
    <row r="421" spans="1:51" s="57" customFormat="1" ht="144" customHeight="1">
      <c r="A421" s="1"/>
      <c r="B421" s="8"/>
      <c r="C421" s="1002"/>
      <c r="D421" s="785" t="s">
        <v>2175</v>
      </c>
      <c r="E421" s="842" t="s">
        <v>2445</v>
      </c>
      <c r="F421" s="774" t="s">
        <v>2335</v>
      </c>
      <c r="G421" s="837" t="s">
        <v>46</v>
      </c>
      <c r="H421" s="16"/>
      <c r="I421" s="16"/>
      <c r="J421" s="517" t="s">
        <v>2103</v>
      </c>
      <c r="K421" s="340" t="s">
        <v>565</v>
      </c>
      <c r="L421" s="340" t="s">
        <v>566</v>
      </c>
      <c r="M421" s="46"/>
      <c r="N421" s="586" t="s">
        <v>2104</v>
      </c>
      <c r="O421" s="46" t="s">
        <v>1402</v>
      </c>
      <c r="P421" s="46" t="s">
        <v>937</v>
      </c>
      <c r="Q421" s="20"/>
      <c r="R421" s="584"/>
      <c r="S421" s="584"/>
      <c r="T421" s="584"/>
      <c r="U421" s="776" t="s">
        <v>1181</v>
      </c>
      <c r="V421" s="776" t="s">
        <v>2030</v>
      </c>
      <c r="W421" s="776" t="s">
        <v>2344</v>
      </c>
      <c r="X421" s="779">
        <v>100</v>
      </c>
      <c r="Y421" s="802">
        <v>690.926</v>
      </c>
      <c r="Z421" s="802">
        <v>690.926</v>
      </c>
      <c r="AA421" s="802">
        <v>690.926</v>
      </c>
      <c r="AB421" s="779"/>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s="57" customFormat="1" ht="82.5" customHeight="1">
      <c r="A422" s="1"/>
      <c r="B422" s="8"/>
      <c r="C422" s="1004"/>
      <c r="D422" s="787"/>
      <c r="E422" s="843"/>
      <c r="F422" s="847"/>
      <c r="G422" s="839"/>
      <c r="H422" s="16"/>
      <c r="I422" s="16"/>
      <c r="J422" s="587"/>
      <c r="K422" s="341"/>
      <c r="L422" s="341"/>
      <c r="M422" s="46"/>
      <c r="N422" s="583" t="s">
        <v>1957</v>
      </c>
      <c r="O422" s="46" t="s">
        <v>1916</v>
      </c>
      <c r="P422" s="46" t="s">
        <v>1913</v>
      </c>
      <c r="Q422" s="20"/>
      <c r="R422" s="53"/>
      <c r="S422" s="52"/>
      <c r="T422" s="52"/>
      <c r="U422" s="828"/>
      <c r="V422" s="828"/>
      <c r="W422" s="828"/>
      <c r="X422" s="781"/>
      <c r="Y422" s="804"/>
      <c r="Z422" s="804"/>
      <c r="AA422" s="804"/>
      <c r="AB422" s="78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s="57" customFormat="1" ht="114.75" customHeight="1">
      <c r="A423" s="1"/>
      <c r="B423" s="8"/>
      <c r="C423" s="1002"/>
      <c r="D423" s="785" t="s">
        <v>2191</v>
      </c>
      <c r="E423" s="842" t="s">
        <v>1959</v>
      </c>
      <c r="F423" s="774" t="s">
        <v>2335</v>
      </c>
      <c r="G423" s="837" t="s">
        <v>46</v>
      </c>
      <c r="H423" s="16"/>
      <c r="I423" s="16"/>
      <c r="J423" s="517" t="s">
        <v>2103</v>
      </c>
      <c r="K423" s="340" t="s">
        <v>565</v>
      </c>
      <c r="L423" s="340" t="s">
        <v>566</v>
      </c>
      <c r="M423" s="46"/>
      <c r="N423" s="583" t="s">
        <v>1957</v>
      </c>
      <c r="O423" s="46" t="s">
        <v>1916</v>
      </c>
      <c r="P423" s="46" t="s">
        <v>1913</v>
      </c>
      <c r="Q423" s="20"/>
      <c r="R423" s="584"/>
      <c r="S423" s="584"/>
      <c r="T423" s="584"/>
      <c r="U423" s="776" t="s">
        <v>1181</v>
      </c>
      <c r="V423" s="776" t="s">
        <v>2030</v>
      </c>
      <c r="W423" s="776" t="s">
        <v>2344</v>
      </c>
      <c r="X423" s="779">
        <v>200</v>
      </c>
      <c r="Y423" s="802">
        <v>30.374</v>
      </c>
      <c r="Z423" s="802">
        <v>30.374</v>
      </c>
      <c r="AA423" s="802">
        <v>30.374</v>
      </c>
      <c r="AB423" s="779"/>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s="57" customFormat="1" ht="149.25" customHeight="1">
      <c r="A424" s="1"/>
      <c r="B424" s="8"/>
      <c r="C424" s="1004"/>
      <c r="D424" s="787"/>
      <c r="E424" s="843"/>
      <c r="F424" s="775"/>
      <c r="G424" s="839"/>
      <c r="H424" s="16"/>
      <c r="I424" s="16"/>
      <c r="J424" s="585"/>
      <c r="K424" s="551"/>
      <c r="L424" s="551"/>
      <c r="M424" s="20"/>
      <c r="N424" s="583" t="s">
        <v>2104</v>
      </c>
      <c r="O424" s="46" t="s">
        <v>1402</v>
      </c>
      <c r="P424" s="46" t="s">
        <v>937</v>
      </c>
      <c r="Q424" s="20"/>
      <c r="R424" s="53"/>
      <c r="S424" s="52"/>
      <c r="T424" s="52"/>
      <c r="U424" s="828"/>
      <c r="V424" s="828"/>
      <c r="W424" s="828"/>
      <c r="X424" s="781"/>
      <c r="Y424" s="804"/>
      <c r="Z424" s="804"/>
      <c r="AA424" s="804"/>
      <c r="AB424" s="78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s="163" customFormat="1" ht="111" customHeight="1">
      <c r="A425" s="151"/>
      <c r="B425" s="203"/>
      <c r="C425" s="349" t="s">
        <v>1606</v>
      </c>
      <c r="D425" s="263" t="s">
        <v>1910</v>
      </c>
      <c r="E425" s="268" t="s">
        <v>1607</v>
      </c>
      <c r="F425" s="451"/>
      <c r="G425" s="383"/>
      <c r="H425" s="157"/>
      <c r="I425" s="157"/>
      <c r="J425" s="158"/>
      <c r="K425" s="159"/>
      <c r="L425" s="159"/>
      <c r="M425" s="159"/>
      <c r="N425" s="273"/>
      <c r="O425" s="159"/>
      <c r="P425" s="159"/>
      <c r="Q425" s="159"/>
      <c r="R425" s="238"/>
      <c r="S425" s="239"/>
      <c r="T425" s="239"/>
      <c r="U425" s="161"/>
      <c r="V425" s="161"/>
      <c r="W425" s="161"/>
      <c r="X425" s="161"/>
      <c r="Y425" s="162">
        <f>Y426</f>
        <v>16.5</v>
      </c>
      <c r="Z425" s="162">
        <f>Z426</f>
        <v>18</v>
      </c>
      <c r="AA425" s="162">
        <f>AA426</f>
        <v>18</v>
      </c>
      <c r="AB425" s="161"/>
      <c r="AC425" s="151"/>
      <c r="AD425" s="151"/>
      <c r="AE425" s="151"/>
      <c r="AF425" s="151"/>
      <c r="AG425" s="151"/>
      <c r="AH425" s="151"/>
      <c r="AI425" s="151"/>
      <c r="AJ425" s="151"/>
      <c r="AK425" s="151"/>
      <c r="AL425" s="151"/>
      <c r="AM425" s="151"/>
      <c r="AN425" s="151"/>
      <c r="AO425" s="151"/>
      <c r="AP425" s="151"/>
      <c r="AQ425" s="151"/>
      <c r="AR425" s="151"/>
      <c r="AS425" s="151"/>
      <c r="AT425" s="151"/>
      <c r="AU425" s="151"/>
      <c r="AV425" s="151"/>
      <c r="AW425" s="151"/>
      <c r="AX425" s="151"/>
      <c r="AY425" s="151"/>
    </row>
    <row r="426" spans="1:51" s="57" customFormat="1" ht="120.75" customHeight="1">
      <c r="A426" s="1"/>
      <c r="B426" s="8"/>
      <c r="C426" s="895"/>
      <c r="D426" s="785" t="s">
        <v>1911</v>
      </c>
      <c r="E426" s="849" t="s">
        <v>162</v>
      </c>
      <c r="F426" s="774" t="s">
        <v>2335</v>
      </c>
      <c r="G426" s="898">
        <v>405</v>
      </c>
      <c r="H426" s="16"/>
      <c r="I426" s="16"/>
      <c r="J426" s="46" t="s">
        <v>2097</v>
      </c>
      <c r="K426" s="46" t="s">
        <v>1570</v>
      </c>
      <c r="L426" s="46" t="s">
        <v>1395</v>
      </c>
      <c r="M426" s="46"/>
      <c r="N426" s="586" t="s">
        <v>2395</v>
      </c>
      <c r="O426" s="46" t="s">
        <v>1914</v>
      </c>
      <c r="P426" s="46" t="s">
        <v>1913</v>
      </c>
      <c r="Q426" s="20"/>
      <c r="R426" s="835"/>
      <c r="S426" s="835"/>
      <c r="T426" s="835"/>
      <c r="U426" s="776" t="s">
        <v>2030</v>
      </c>
      <c r="V426" s="776" t="s">
        <v>2037</v>
      </c>
      <c r="W426" s="776" t="s">
        <v>2393</v>
      </c>
      <c r="X426" s="779">
        <v>800</v>
      </c>
      <c r="Y426" s="802">
        <v>16.5</v>
      </c>
      <c r="Z426" s="802">
        <v>18</v>
      </c>
      <c r="AA426" s="802">
        <v>18</v>
      </c>
      <c r="AB426" s="779"/>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s="57" customFormat="1" ht="60" customHeight="1">
      <c r="A427" s="1"/>
      <c r="B427" s="8"/>
      <c r="C427" s="896"/>
      <c r="D427" s="786"/>
      <c r="E427" s="850"/>
      <c r="F427" s="852"/>
      <c r="G427" s="899"/>
      <c r="H427" s="16"/>
      <c r="I427" s="16"/>
      <c r="J427" s="46" t="s">
        <v>2105</v>
      </c>
      <c r="K427" s="46" t="s">
        <v>926</v>
      </c>
      <c r="L427" s="46" t="s">
        <v>1571</v>
      </c>
      <c r="M427" s="46"/>
      <c r="N427" s="624" t="s">
        <v>2394</v>
      </c>
      <c r="O427" s="46"/>
      <c r="P427" s="46"/>
      <c r="Q427" s="20"/>
      <c r="R427" s="1034"/>
      <c r="S427" s="910"/>
      <c r="T427" s="910"/>
      <c r="U427" s="827"/>
      <c r="V427" s="827"/>
      <c r="W427" s="827"/>
      <c r="X427" s="780"/>
      <c r="Y427" s="803"/>
      <c r="Z427" s="803"/>
      <c r="AA427" s="803"/>
      <c r="AB427" s="780"/>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s="57" customFormat="1" ht="53.25" customHeight="1">
      <c r="A428" s="1"/>
      <c r="B428" s="8"/>
      <c r="C428" s="897"/>
      <c r="D428" s="787"/>
      <c r="E428" s="851"/>
      <c r="F428" s="847"/>
      <c r="G428" s="900"/>
      <c r="H428" s="16"/>
      <c r="I428" s="16"/>
      <c r="J428" s="46"/>
      <c r="K428" s="46"/>
      <c r="L428" s="46"/>
      <c r="M428" s="46"/>
      <c r="N428" s="623"/>
      <c r="O428" s="46"/>
      <c r="P428" s="46"/>
      <c r="Q428" s="20"/>
      <c r="R428" s="999"/>
      <c r="S428" s="911"/>
      <c r="T428" s="911"/>
      <c r="U428" s="828"/>
      <c r="V428" s="828"/>
      <c r="W428" s="828"/>
      <c r="X428" s="781"/>
      <c r="Y428" s="804"/>
      <c r="Z428" s="804"/>
      <c r="AA428" s="804"/>
      <c r="AB428" s="78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s="276" customFormat="1" ht="51.75" customHeight="1">
      <c r="A429" s="151"/>
      <c r="B429" s="203"/>
      <c r="C429" s="349" t="s">
        <v>1608</v>
      </c>
      <c r="D429" s="270" t="s">
        <v>1915</v>
      </c>
      <c r="E429" s="274" t="s">
        <v>1609</v>
      </c>
      <c r="F429" s="451"/>
      <c r="G429" s="156"/>
      <c r="H429" s="157"/>
      <c r="I429" s="157"/>
      <c r="J429" s="158"/>
      <c r="K429" s="159"/>
      <c r="L429" s="159"/>
      <c r="M429" s="159"/>
      <c r="N429" s="273"/>
      <c r="O429" s="159"/>
      <c r="P429" s="159"/>
      <c r="Q429" s="159"/>
      <c r="R429" s="238"/>
      <c r="S429" s="275"/>
      <c r="T429" s="239"/>
      <c r="U429" s="161"/>
      <c r="V429" s="161"/>
      <c r="W429" s="161"/>
      <c r="X429" s="161"/>
      <c r="Y429" s="162">
        <f>Y430</f>
        <v>2.1</v>
      </c>
      <c r="Z429" s="162">
        <f>Z430</f>
        <v>2.1</v>
      </c>
      <c r="AA429" s="162">
        <f>AA430</f>
        <v>2.1</v>
      </c>
      <c r="AB429" s="16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1"/>
      <c r="AY429" s="151"/>
    </row>
    <row r="430" spans="1:51" s="354" customFormat="1" ht="110.25" customHeight="1">
      <c r="A430" s="1"/>
      <c r="B430" s="8"/>
      <c r="C430" s="1002"/>
      <c r="D430" s="785" t="s">
        <v>2192</v>
      </c>
      <c r="E430" s="842" t="s">
        <v>612</v>
      </c>
      <c r="F430" s="464"/>
      <c r="G430" s="837" t="s">
        <v>46</v>
      </c>
      <c r="H430" s="16"/>
      <c r="I430" s="16"/>
      <c r="J430" s="46" t="s">
        <v>2106</v>
      </c>
      <c r="K430" s="46" t="s">
        <v>565</v>
      </c>
      <c r="L430" s="46" t="s">
        <v>566</v>
      </c>
      <c r="M430" s="46"/>
      <c r="N430" s="583" t="s">
        <v>2107</v>
      </c>
      <c r="O430" s="46" t="s">
        <v>522</v>
      </c>
      <c r="P430" s="46" t="s">
        <v>1844</v>
      </c>
      <c r="Q430" s="20"/>
      <c r="R430" s="584"/>
      <c r="S430" s="584"/>
      <c r="T430" s="584"/>
      <c r="U430" s="776" t="s">
        <v>1181</v>
      </c>
      <c r="V430" s="776" t="s">
        <v>2030</v>
      </c>
      <c r="W430" s="776" t="s">
        <v>2346</v>
      </c>
      <c r="X430" s="779">
        <v>200</v>
      </c>
      <c r="Y430" s="802">
        <v>2.1</v>
      </c>
      <c r="Z430" s="802">
        <v>2.1</v>
      </c>
      <c r="AA430" s="802">
        <v>2.1</v>
      </c>
      <c r="AB430" s="779"/>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s="354" customFormat="1" ht="109.5" customHeight="1">
      <c r="A431" s="1"/>
      <c r="B431" s="8"/>
      <c r="C431" s="1004"/>
      <c r="D431" s="787"/>
      <c r="E431" s="843"/>
      <c r="F431" s="466"/>
      <c r="G431" s="839"/>
      <c r="H431" s="16"/>
      <c r="I431" s="16"/>
      <c r="J431" s="53"/>
      <c r="K431" s="52"/>
      <c r="L431" s="52"/>
      <c r="M431" s="20"/>
      <c r="N431" s="583" t="s">
        <v>2006</v>
      </c>
      <c r="O431" s="46" t="s">
        <v>2007</v>
      </c>
      <c r="P431" s="46" t="s">
        <v>1913</v>
      </c>
      <c r="Q431" s="20"/>
      <c r="R431" s="351"/>
      <c r="S431" s="594"/>
      <c r="T431" s="593"/>
      <c r="U431" s="828"/>
      <c r="V431" s="828"/>
      <c r="W431" s="828"/>
      <c r="X431" s="781"/>
      <c r="Y431" s="804"/>
      <c r="Z431" s="804"/>
      <c r="AA431" s="804"/>
      <c r="AB431" s="78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s="163" customFormat="1" ht="51">
      <c r="A432" s="151"/>
      <c r="B432" s="203"/>
      <c r="C432" s="355" t="s">
        <v>1610</v>
      </c>
      <c r="D432" s="265" t="s">
        <v>1509</v>
      </c>
      <c r="E432" s="137" t="s">
        <v>1611</v>
      </c>
      <c r="F432" s="463"/>
      <c r="G432" s="165"/>
      <c r="H432" s="157"/>
      <c r="I432" s="157"/>
      <c r="J432" s="267"/>
      <c r="K432" s="167"/>
      <c r="L432" s="240"/>
      <c r="M432" s="159"/>
      <c r="N432" s="273"/>
      <c r="O432" s="159"/>
      <c r="P432" s="159"/>
      <c r="Q432" s="159"/>
      <c r="R432" s="238"/>
      <c r="S432" s="239"/>
      <c r="T432" s="239"/>
      <c r="U432" s="161"/>
      <c r="V432" s="161"/>
      <c r="W432" s="161"/>
      <c r="X432" s="161"/>
      <c r="Y432" s="162">
        <f>Y433+Y435</f>
        <v>174</v>
      </c>
      <c r="Z432" s="162">
        <f>Z433+Z435</f>
        <v>174</v>
      </c>
      <c r="AA432" s="162">
        <f>AA433+AA435</f>
        <v>174</v>
      </c>
      <c r="AB432" s="161"/>
      <c r="AC432" s="151"/>
      <c r="AD432" s="151"/>
      <c r="AE432" s="151"/>
      <c r="AF432" s="151"/>
      <c r="AG432" s="151"/>
      <c r="AH432" s="151"/>
      <c r="AI432" s="151"/>
      <c r="AJ432" s="151"/>
      <c r="AK432" s="151"/>
      <c r="AL432" s="151"/>
      <c r="AM432" s="151"/>
      <c r="AN432" s="151"/>
      <c r="AO432" s="151"/>
      <c r="AP432" s="151"/>
      <c r="AQ432" s="151"/>
      <c r="AR432" s="151"/>
      <c r="AS432" s="151"/>
      <c r="AT432" s="151"/>
      <c r="AU432" s="151"/>
      <c r="AV432" s="151"/>
      <c r="AW432" s="151"/>
      <c r="AX432" s="151"/>
      <c r="AY432" s="151"/>
    </row>
    <row r="433" spans="1:51" s="57" customFormat="1" ht="156" customHeight="1">
      <c r="A433" s="1"/>
      <c r="B433" s="8"/>
      <c r="C433" s="500"/>
      <c r="D433" s="498" t="s">
        <v>2176</v>
      </c>
      <c r="E433" s="499" t="s">
        <v>613</v>
      </c>
      <c r="F433" s="492" t="s">
        <v>2335</v>
      </c>
      <c r="G433" s="60" t="s">
        <v>46</v>
      </c>
      <c r="H433" s="508"/>
      <c r="I433" s="588"/>
      <c r="J433" s="589" t="s">
        <v>2108</v>
      </c>
      <c r="K433" s="589" t="s">
        <v>565</v>
      </c>
      <c r="L433" s="338" t="s">
        <v>566</v>
      </c>
      <c r="M433" s="590"/>
      <c r="N433" s="583" t="s">
        <v>2109</v>
      </c>
      <c r="O433" s="46" t="s">
        <v>1402</v>
      </c>
      <c r="P433" s="340" t="s">
        <v>1289</v>
      </c>
      <c r="Q433" s="20"/>
      <c r="R433" s="584"/>
      <c r="S433" s="584"/>
      <c r="T433" s="584"/>
      <c r="U433" s="365" t="s">
        <v>1181</v>
      </c>
      <c r="V433" s="365" t="s">
        <v>2030</v>
      </c>
      <c r="W433" s="365" t="s">
        <v>2345</v>
      </c>
      <c r="X433" s="90">
        <v>100</v>
      </c>
      <c r="Y433" s="802">
        <v>74.92</v>
      </c>
      <c r="Z433" s="802">
        <v>74.92</v>
      </c>
      <c r="AA433" s="802">
        <v>74.92</v>
      </c>
      <c r="AB433" s="779"/>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s="57" customFormat="1" ht="101.25" customHeight="1">
      <c r="A434" s="1"/>
      <c r="B434" s="8"/>
      <c r="C434" s="348"/>
      <c r="D434" s="347"/>
      <c r="E434" s="339"/>
      <c r="F434" s="591"/>
      <c r="G434" s="333"/>
      <c r="H434" s="508"/>
      <c r="I434" s="588"/>
      <c r="J434" s="592"/>
      <c r="K434" s="592"/>
      <c r="L434" s="390"/>
      <c r="M434" s="590"/>
      <c r="N434" s="583" t="s">
        <v>1923</v>
      </c>
      <c r="O434" s="46" t="s">
        <v>1402</v>
      </c>
      <c r="P434" s="340" t="s">
        <v>1913</v>
      </c>
      <c r="Q434" s="20"/>
      <c r="R434" s="351"/>
      <c r="S434" s="593"/>
      <c r="T434" s="593"/>
      <c r="U434" s="90"/>
      <c r="V434" s="90"/>
      <c r="W434" s="90"/>
      <c r="X434" s="90"/>
      <c r="Y434" s="804"/>
      <c r="Z434" s="804"/>
      <c r="AA434" s="804"/>
      <c r="AB434" s="78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s="57" customFormat="1" ht="180">
      <c r="A435" s="1"/>
      <c r="B435" s="8"/>
      <c r="C435" s="1002"/>
      <c r="D435" s="785" t="s">
        <v>2193</v>
      </c>
      <c r="E435" s="842" t="s">
        <v>1960</v>
      </c>
      <c r="F435" s="846" t="s">
        <v>2335</v>
      </c>
      <c r="G435" s="837" t="s">
        <v>46</v>
      </c>
      <c r="H435" s="16"/>
      <c r="I435" s="16"/>
      <c r="J435" s="390" t="s">
        <v>2108</v>
      </c>
      <c r="K435" s="390" t="s">
        <v>565</v>
      </c>
      <c r="L435" s="390" t="s">
        <v>566</v>
      </c>
      <c r="M435" s="46"/>
      <c r="N435" s="583" t="s">
        <v>2109</v>
      </c>
      <c r="O435" s="46" t="s">
        <v>1402</v>
      </c>
      <c r="P435" s="340" t="s">
        <v>1289</v>
      </c>
      <c r="Q435" s="20"/>
      <c r="R435" s="584"/>
      <c r="S435" s="584"/>
      <c r="T435" s="584"/>
      <c r="U435" s="776" t="s">
        <v>1181</v>
      </c>
      <c r="V435" s="776" t="s">
        <v>2030</v>
      </c>
      <c r="W435" s="776" t="s">
        <v>2345</v>
      </c>
      <c r="X435" s="1041">
        <v>200</v>
      </c>
      <c r="Y435" s="502">
        <v>99.08</v>
      </c>
      <c r="Z435" s="502">
        <v>99.08</v>
      </c>
      <c r="AA435" s="502">
        <v>99.08</v>
      </c>
      <c r="AB435" s="88"/>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s="57" customFormat="1" ht="87" customHeight="1">
      <c r="A436" s="1"/>
      <c r="B436" s="8"/>
      <c r="C436" s="1004"/>
      <c r="D436" s="787"/>
      <c r="E436" s="843"/>
      <c r="F436" s="847"/>
      <c r="G436" s="839"/>
      <c r="H436" s="16"/>
      <c r="I436" s="16"/>
      <c r="J436" s="46"/>
      <c r="K436" s="46"/>
      <c r="L436" s="46"/>
      <c r="M436" s="46"/>
      <c r="N436" s="583" t="s">
        <v>1923</v>
      </c>
      <c r="O436" s="46" t="s">
        <v>1402</v>
      </c>
      <c r="P436" s="340" t="s">
        <v>1913</v>
      </c>
      <c r="Q436" s="20"/>
      <c r="R436" s="351"/>
      <c r="S436" s="593"/>
      <c r="T436" s="593"/>
      <c r="U436" s="828"/>
      <c r="V436" s="828"/>
      <c r="W436" s="828"/>
      <c r="X436" s="1042"/>
      <c r="Y436" s="503"/>
      <c r="Z436" s="503"/>
      <c r="AA436" s="503"/>
      <c r="AB436" s="89"/>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s="163" customFormat="1" ht="89.25">
      <c r="A437" s="151"/>
      <c r="B437" s="203"/>
      <c r="C437" s="349" t="s">
        <v>1612</v>
      </c>
      <c r="D437" s="263" t="s">
        <v>1145</v>
      </c>
      <c r="E437" s="268" t="s">
        <v>1613</v>
      </c>
      <c r="F437" s="451"/>
      <c r="G437" s="383"/>
      <c r="H437" s="157"/>
      <c r="I437" s="157"/>
      <c r="J437" s="158"/>
      <c r="K437" s="159"/>
      <c r="L437" s="159"/>
      <c r="M437" s="159"/>
      <c r="N437" s="158"/>
      <c r="O437" s="159"/>
      <c r="P437" s="159"/>
      <c r="Q437" s="159"/>
      <c r="R437" s="238"/>
      <c r="S437" s="239"/>
      <c r="T437" s="239"/>
      <c r="U437" s="161"/>
      <c r="V437" s="161"/>
      <c r="W437" s="161"/>
      <c r="X437" s="161"/>
      <c r="Y437" s="162">
        <f>Y438+Y441</f>
        <v>17.9</v>
      </c>
      <c r="Z437" s="162">
        <f>Z438+Z441</f>
        <v>17.9</v>
      </c>
      <c r="AA437" s="162">
        <f>AA438+AA441</f>
        <v>17.9</v>
      </c>
      <c r="AB437" s="161"/>
      <c r="AC437" s="151"/>
      <c r="AD437" s="151"/>
      <c r="AE437" s="151"/>
      <c r="AF437" s="151"/>
      <c r="AG437" s="151"/>
      <c r="AH437" s="151"/>
      <c r="AI437" s="151"/>
      <c r="AJ437" s="151"/>
      <c r="AK437" s="151"/>
      <c r="AL437" s="151"/>
      <c r="AM437" s="151"/>
      <c r="AN437" s="151"/>
      <c r="AO437" s="151"/>
      <c r="AP437" s="151"/>
      <c r="AQ437" s="151"/>
      <c r="AR437" s="151"/>
      <c r="AS437" s="151"/>
      <c r="AT437" s="151"/>
      <c r="AU437" s="151"/>
      <c r="AV437" s="151"/>
      <c r="AW437" s="151"/>
      <c r="AX437" s="151"/>
      <c r="AY437" s="151"/>
    </row>
    <row r="438" spans="1:51" s="57" customFormat="1" ht="183.75" customHeight="1">
      <c r="A438" s="1"/>
      <c r="B438" s="8"/>
      <c r="C438" s="895"/>
      <c r="D438" s="785" t="s">
        <v>2177</v>
      </c>
      <c r="E438" s="849" t="s">
        <v>1961</v>
      </c>
      <c r="F438" s="774" t="s">
        <v>2335</v>
      </c>
      <c r="G438" s="898">
        <v>104</v>
      </c>
      <c r="H438" s="16"/>
      <c r="I438" s="16"/>
      <c r="J438" s="46" t="s">
        <v>2108</v>
      </c>
      <c r="K438" s="46" t="s">
        <v>928</v>
      </c>
      <c r="L438" s="46" t="s">
        <v>1395</v>
      </c>
      <c r="M438" s="46"/>
      <c r="N438" s="340" t="s">
        <v>2110</v>
      </c>
      <c r="O438" s="340" t="s">
        <v>1402</v>
      </c>
      <c r="P438" s="340" t="s">
        <v>1290</v>
      </c>
      <c r="Q438" s="20"/>
      <c r="R438" s="340" t="s">
        <v>2554</v>
      </c>
      <c r="S438" s="602" t="s">
        <v>1402</v>
      </c>
      <c r="T438" s="602" t="s">
        <v>59</v>
      </c>
      <c r="U438" s="776" t="s">
        <v>1181</v>
      </c>
      <c r="V438" s="776" t="s">
        <v>2030</v>
      </c>
      <c r="W438" s="776" t="s">
        <v>2348</v>
      </c>
      <c r="X438" s="779">
        <v>100</v>
      </c>
      <c r="Y438" s="802">
        <v>16.926</v>
      </c>
      <c r="Z438" s="802">
        <v>16.926</v>
      </c>
      <c r="AA438" s="802">
        <v>16.926</v>
      </c>
      <c r="AB438" s="779"/>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s="57" customFormat="1" ht="102" customHeight="1">
      <c r="A439" s="1"/>
      <c r="B439" s="8"/>
      <c r="C439" s="896"/>
      <c r="D439" s="786"/>
      <c r="E439" s="850"/>
      <c r="F439" s="791"/>
      <c r="G439" s="899"/>
      <c r="H439" s="16"/>
      <c r="I439" s="16"/>
      <c r="J439" s="46" t="s">
        <v>2111</v>
      </c>
      <c r="K439" s="46" t="s">
        <v>929</v>
      </c>
      <c r="L439" s="46" t="s">
        <v>930</v>
      </c>
      <c r="M439" s="46"/>
      <c r="N439" s="761" t="s">
        <v>2008</v>
      </c>
      <c r="O439" s="603" t="s">
        <v>2009</v>
      </c>
      <c r="P439" s="603" t="s">
        <v>1913</v>
      </c>
      <c r="Q439" s="20"/>
      <c r="R439" s="584"/>
      <c r="S439" s="584"/>
      <c r="T439" s="584"/>
      <c r="U439" s="827"/>
      <c r="V439" s="827"/>
      <c r="W439" s="827"/>
      <c r="X439" s="780"/>
      <c r="Y439" s="803"/>
      <c r="Z439" s="803"/>
      <c r="AA439" s="803"/>
      <c r="AB439" s="780"/>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s="57" customFormat="1" ht="78" customHeight="1">
      <c r="A440" s="1"/>
      <c r="B440" s="8"/>
      <c r="C440" s="897"/>
      <c r="D440" s="787"/>
      <c r="E440" s="851"/>
      <c r="F440" s="775"/>
      <c r="G440" s="900"/>
      <c r="H440" s="16"/>
      <c r="I440" s="16"/>
      <c r="J440" s="46" t="s">
        <v>2112</v>
      </c>
      <c r="K440" s="46" t="s">
        <v>1402</v>
      </c>
      <c r="L440" s="46" t="s">
        <v>930</v>
      </c>
      <c r="M440" s="46"/>
      <c r="N440" s="763"/>
      <c r="O440" s="341"/>
      <c r="P440" s="341"/>
      <c r="Q440" s="20"/>
      <c r="R440" s="341"/>
      <c r="S440" s="341"/>
      <c r="T440" s="341"/>
      <c r="U440" s="828"/>
      <c r="V440" s="828"/>
      <c r="W440" s="828"/>
      <c r="X440" s="781"/>
      <c r="Y440" s="804"/>
      <c r="Z440" s="804"/>
      <c r="AA440" s="804"/>
      <c r="AB440" s="78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s="57" customFormat="1" ht="123" customHeight="1">
      <c r="A441" s="1"/>
      <c r="B441" s="8"/>
      <c r="C441" s="895"/>
      <c r="D441" s="785" t="s">
        <v>2194</v>
      </c>
      <c r="E441" s="849" t="s">
        <v>1962</v>
      </c>
      <c r="F441" s="774" t="s">
        <v>2335</v>
      </c>
      <c r="G441" s="898">
        <v>104</v>
      </c>
      <c r="H441" s="16"/>
      <c r="I441" s="16"/>
      <c r="J441" s="46" t="s">
        <v>2108</v>
      </c>
      <c r="K441" s="46" t="s">
        <v>928</v>
      </c>
      <c r="L441" s="46" t="s">
        <v>1395</v>
      </c>
      <c r="M441" s="46"/>
      <c r="N441" s="761" t="s">
        <v>2110</v>
      </c>
      <c r="O441" s="394" t="s">
        <v>1402</v>
      </c>
      <c r="P441" s="394" t="s">
        <v>1290</v>
      </c>
      <c r="Q441" s="20"/>
      <c r="R441" s="340" t="s">
        <v>2554</v>
      </c>
      <c r="S441" s="602" t="s">
        <v>1402</v>
      </c>
      <c r="T441" s="602" t="s">
        <v>59</v>
      </c>
      <c r="U441" s="776" t="s">
        <v>1181</v>
      </c>
      <c r="V441" s="776" t="s">
        <v>2030</v>
      </c>
      <c r="W441" s="776" t="s">
        <v>2348</v>
      </c>
      <c r="X441" s="779">
        <v>200</v>
      </c>
      <c r="Y441" s="802">
        <v>0.974</v>
      </c>
      <c r="Z441" s="802">
        <v>0.974</v>
      </c>
      <c r="AA441" s="802">
        <v>0.974</v>
      </c>
      <c r="AB441" s="779"/>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s="57" customFormat="1" ht="72" customHeight="1">
      <c r="A442" s="1"/>
      <c r="B442" s="8"/>
      <c r="C442" s="896"/>
      <c r="D442" s="786"/>
      <c r="E442" s="850"/>
      <c r="F442" s="791"/>
      <c r="G442" s="899"/>
      <c r="H442" s="16"/>
      <c r="I442" s="16"/>
      <c r="J442" s="46" t="s">
        <v>2111</v>
      </c>
      <c r="K442" s="46" t="s">
        <v>929</v>
      </c>
      <c r="L442" s="46" t="s">
        <v>930</v>
      </c>
      <c r="M442" s="46"/>
      <c r="N442" s="763"/>
      <c r="O442" s="341"/>
      <c r="P442" s="341"/>
      <c r="Q442" s="20"/>
      <c r="R442" s="603"/>
      <c r="S442" s="603"/>
      <c r="T442" s="603"/>
      <c r="U442" s="827"/>
      <c r="V442" s="827"/>
      <c r="W442" s="827"/>
      <c r="X442" s="780"/>
      <c r="Y442" s="803"/>
      <c r="Z442" s="803"/>
      <c r="AA442" s="803"/>
      <c r="AB442" s="780"/>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s="57" customFormat="1" ht="105.75" customHeight="1">
      <c r="A443" s="1"/>
      <c r="B443" s="8"/>
      <c r="C443" s="897"/>
      <c r="D443" s="787"/>
      <c r="E443" s="851"/>
      <c r="F443" s="775"/>
      <c r="G443" s="900"/>
      <c r="H443" s="16"/>
      <c r="I443" s="16"/>
      <c r="J443" s="46" t="s">
        <v>2112</v>
      </c>
      <c r="K443" s="46" t="s">
        <v>1402</v>
      </c>
      <c r="L443" s="46" t="s">
        <v>930</v>
      </c>
      <c r="M443" s="46"/>
      <c r="N443" s="341" t="s">
        <v>2008</v>
      </c>
      <c r="O443" s="603" t="s">
        <v>2009</v>
      </c>
      <c r="P443" s="603" t="s">
        <v>1913</v>
      </c>
      <c r="Q443" s="20"/>
      <c r="R443" s="584"/>
      <c r="S443" s="584"/>
      <c r="T443" s="584"/>
      <c r="U443" s="828"/>
      <c r="V443" s="828"/>
      <c r="W443" s="828"/>
      <c r="X443" s="781"/>
      <c r="Y443" s="804"/>
      <c r="Z443" s="804"/>
      <c r="AA443" s="804"/>
      <c r="AB443" s="78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s="163" customFormat="1" ht="60" customHeight="1">
      <c r="A444" s="151"/>
      <c r="B444" s="203"/>
      <c r="C444" s="349" t="s">
        <v>1963</v>
      </c>
      <c r="D444" s="277" t="s">
        <v>1950</v>
      </c>
      <c r="E444" s="271" t="s">
        <v>1614</v>
      </c>
      <c r="F444" s="451"/>
      <c r="G444" s="383"/>
      <c r="H444" s="157"/>
      <c r="I444" s="157"/>
      <c r="J444" s="278"/>
      <c r="K444" s="159"/>
      <c r="L444" s="159"/>
      <c r="M444" s="159"/>
      <c r="N444" s="158"/>
      <c r="O444" s="159"/>
      <c r="P444" s="159"/>
      <c r="Q444" s="159"/>
      <c r="R444" s="158"/>
      <c r="S444" s="159"/>
      <c r="T444" s="159"/>
      <c r="U444" s="161"/>
      <c r="V444" s="161"/>
      <c r="W444" s="161"/>
      <c r="X444" s="161"/>
      <c r="Y444" s="162">
        <f>Y445</f>
        <v>0</v>
      </c>
      <c r="Z444" s="162">
        <f>Z445</f>
        <v>186.5</v>
      </c>
      <c r="AA444" s="162">
        <f>AA445</f>
        <v>0</v>
      </c>
      <c r="AB444" s="180"/>
      <c r="AC444" s="151"/>
      <c r="AD444" s="151"/>
      <c r="AE444" s="151"/>
      <c r="AF444" s="151"/>
      <c r="AG444" s="151"/>
      <c r="AH444" s="151"/>
      <c r="AI444" s="151"/>
      <c r="AJ444" s="151"/>
      <c r="AK444" s="151"/>
      <c r="AL444" s="151"/>
      <c r="AM444" s="151"/>
      <c r="AN444" s="151"/>
      <c r="AO444" s="151"/>
      <c r="AP444" s="151"/>
      <c r="AQ444" s="151"/>
      <c r="AR444" s="151"/>
      <c r="AS444" s="151"/>
      <c r="AT444" s="151"/>
      <c r="AU444" s="151"/>
      <c r="AV444" s="151"/>
      <c r="AW444" s="151"/>
      <c r="AX444" s="151"/>
      <c r="AY444" s="151"/>
    </row>
    <row r="445" spans="1:51" s="57" customFormat="1" ht="102.75" customHeight="1">
      <c r="A445" s="1"/>
      <c r="B445" s="8"/>
      <c r="C445" s="895"/>
      <c r="D445" s="901" t="s">
        <v>1927</v>
      </c>
      <c r="E445" s="849" t="s">
        <v>2446</v>
      </c>
      <c r="F445" s="846" t="s">
        <v>2265</v>
      </c>
      <c r="G445" s="898">
        <v>1003</v>
      </c>
      <c r="H445" s="16"/>
      <c r="I445" s="16"/>
      <c r="J445" s="907" t="s">
        <v>2113</v>
      </c>
      <c r="K445" s="761" t="s">
        <v>1402</v>
      </c>
      <c r="L445" s="761" t="s">
        <v>2012</v>
      </c>
      <c r="M445" s="46"/>
      <c r="N445" s="46" t="s">
        <v>2526</v>
      </c>
      <c r="O445" s="552" t="s">
        <v>1402</v>
      </c>
      <c r="P445" s="552" t="s">
        <v>2012</v>
      </c>
      <c r="Q445" s="20"/>
      <c r="R445" s="805"/>
      <c r="S445" s="912"/>
      <c r="T445" s="891"/>
      <c r="U445" s="894">
        <v>10</v>
      </c>
      <c r="V445" s="776" t="s">
        <v>2029</v>
      </c>
      <c r="W445" s="776" t="s">
        <v>2284</v>
      </c>
      <c r="X445" s="779">
        <v>300</v>
      </c>
      <c r="Y445" s="802">
        <v>0</v>
      </c>
      <c r="Z445" s="802">
        <v>186.5</v>
      </c>
      <c r="AA445" s="802">
        <v>0</v>
      </c>
      <c r="AB445" s="779"/>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s="57" customFormat="1" ht="102.75" customHeight="1">
      <c r="A446" s="1"/>
      <c r="B446" s="8"/>
      <c r="C446" s="896"/>
      <c r="D446" s="902"/>
      <c r="E446" s="850"/>
      <c r="F446" s="852"/>
      <c r="G446" s="899"/>
      <c r="H446" s="16"/>
      <c r="I446" s="16"/>
      <c r="J446" s="908"/>
      <c r="K446" s="762"/>
      <c r="L446" s="762"/>
      <c r="M446" s="46"/>
      <c r="N446" s="46" t="s">
        <v>1929</v>
      </c>
      <c r="O446" s="552" t="s">
        <v>1951</v>
      </c>
      <c r="P446" s="552" t="s">
        <v>1913</v>
      </c>
      <c r="Q446" s="20"/>
      <c r="R446" s="806"/>
      <c r="S446" s="892"/>
      <c r="T446" s="892"/>
      <c r="U446" s="827"/>
      <c r="V446" s="827"/>
      <c r="W446" s="777"/>
      <c r="X446" s="780"/>
      <c r="Y446" s="803"/>
      <c r="Z446" s="803"/>
      <c r="AA446" s="803"/>
      <c r="AB446" s="780"/>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s="57" customFormat="1" ht="141" customHeight="1">
      <c r="A447" s="1"/>
      <c r="B447" s="8"/>
      <c r="C447" s="897"/>
      <c r="D447" s="903"/>
      <c r="E447" s="851"/>
      <c r="F447" s="847"/>
      <c r="G447" s="900"/>
      <c r="H447" s="16"/>
      <c r="I447" s="16"/>
      <c r="J447" s="909"/>
      <c r="K447" s="763"/>
      <c r="L447" s="763"/>
      <c r="M447" s="46"/>
      <c r="N447" s="46" t="s">
        <v>2114</v>
      </c>
      <c r="O447" s="46" t="s">
        <v>1402</v>
      </c>
      <c r="P447" s="46" t="s">
        <v>1291</v>
      </c>
      <c r="Q447" s="20"/>
      <c r="R447" s="807"/>
      <c r="S447" s="893"/>
      <c r="T447" s="893"/>
      <c r="U447" s="828"/>
      <c r="V447" s="828"/>
      <c r="W447" s="828"/>
      <c r="X447" s="781"/>
      <c r="Y447" s="804"/>
      <c r="Z447" s="804"/>
      <c r="AA447" s="804"/>
      <c r="AB447" s="78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s="163" customFormat="1" ht="63.75">
      <c r="A448" s="151"/>
      <c r="B448" s="203"/>
      <c r="C448" s="356" t="s">
        <v>2452</v>
      </c>
      <c r="D448" s="187" t="s">
        <v>1918</v>
      </c>
      <c r="E448" s="268" t="s">
        <v>2447</v>
      </c>
      <c r="F448" s="451"/>
      <c r="G448" s="384"/>
      <c r="H448" s="157"/>
      <c r="I448" s="157"/>
      <c r="J448" s="158"/>
      <c r="K448" s="159"/>
      <c r="L448" s="159"/>
      <c r="M448" s="159"/>
      <c r="N448" s="158"/>
      <c r="O448" s="159"/>
      <c r="P448" s="159"/>
      <c r="Q448" s="159"/>
      <c r="R448" s="238"/>
      <c r="S448" s="239"/>
      <c r="T448" s="239"/>
      <c r="U448" s="161"/>
      <c r="V448" s="161"/>
      <c r="W448" s="161"/>
      <c r="X448" s="161"/>
      <c r="Y448" s="162">
        <f>Y449</f>
        <v>1.1</v>
      </c>
      <c r="Z448" s="162">
        <f>Z449</f>
        <v>1.1</v>
      </c>
      <c r="AA448" s="162">
        <f>AA449</f>
        <v>1.1</v>
      </c>
      <c r="AB448" s="161"/>
      <c r="AC448" s="151"/>
      <c r="AD448" s="151"/>
      <c r="AE448" s="151"/>
      <c r="AF448" s="151"/>
      <c r="AG448" s="151"/>
      <c r="AH448" s="151"/>
      <c r="AI448" s="151"/>
      <c r="AJ448" s="151"/>
      <c r="AK448" s="151"/>
      <c r="AL448" s="151"/>
      <c r="AM448" s="151"/>
      <c r="AN448" s="151"/>
      <c r="AO448" s="151"/>
      <c r="AP448" s="151"/>
      <c r="AQ448" s="151"/>
      <c r="AR448" s="151"/>
      <c r="AS448" s="151"/>
      <c r="AT448" s="151"/>
      <c r="AU448" s="151"/>
      <c r="AV448" s="151"/>
      <c r="AW448" s="151"/>
      <c r="AX448" s="151"/>
      <c r="AY448" s="151"/>
    </row>
    <row r="449" spans="1:51" s="57" customFormat="1" ht="243" customHeight="1">
      <c r="A449" s="1"/>
      <c r="B449" s="8"/>
      <c r="C449" s="926"/>
      <c r="D449" s="799" t="s">
        <v>2195</v>
      </c>
      <c r="E449" s="849" t="s">
        <v>2448</v>
      </c>
      <c r="F449" s="464"/>
      <c r="G449" s="837" t="s">
        <v>1631</v>
      </c>
      <c r="H449" s="16"/>
      <c r="I449" s="16"/>
      <c r="J449" s="761" t="s">
        <v>2116</v>
      </c>
      <c r="K449" s="761" t="s">
        <v>1402</v>
      </c>
      <c r="L449" s="761" t="s">
        <v>936</v>
      </c>
      <c r="M449" s="46"/>
      <c r="N449" s="46" t="s">
        <v>2117</v>
      </c>
      <c r="O449" s="46" t="s">
        <v>1402</v>
      </c>
      <c r="P449" s="46" t="s">
        <v>1293</v>
      </c>
      <c r="Q449" s="20"/>
      <c r="R449" s="805"/>
      <c r="S449" s="805"/>
      <c r="T449" s="835"/>
      <c r="U449" s="776" t="s">
        <v>1181</v>
      </c>
      <c r="V449" s="894">
        <v>13</v>
      </c>
      <c r="W449" s="776" t="s">
        <v>2410</v>
      </c>
      <c r="X449" s="779">
        <v>200</v>
      </c>
      <c r="Y449" s="802">
        <v>1.1</v>
      </c>
      <c r="Z449" s="802">
        <v>1.1</v>
      </c>
      <c r="AA449" s="802">
        <v>1.1</v>
      </c>
      <c r="AB449" s="779"/>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s="57" customFormat="1" ht="96.75" customHeight="1">
      <c r="A450" s="1"/>
      <c r="B450" s="8"/>
      <c r="C450" s="927"/>
      <c r="D450" s="800"/>
      <c r="E450" s="850"/>
      <c r="F450" s="465" t="s">
        <v>2411</v>
      </c>
      <c r="G450" s="838"/>
      <c r="H450" s="16"/>
      <c r="I450" s="16"/>
      <c r="J450" s="762"/>
      <c r="K450" s="762"/>
      <c r="L450" s="762"/>
      <c r="M450" s="46"/>
      <c r="N450" s="46" t="s">
        <v>2201</v>
      </c>
      <c r="O450" s="46" t="s">
        <v>2202</v>
      </c>
      <c r="P450" s="46" t="s">
        <v>1913</v>
      </c>
      <c r="Q450" s="20"/>
      <c r="R450" s="806"/>
      <c r="S450" s="806"/>
      <c r="T450" s="910"/>
      <c r="U450" s="777"/>
      <c r="V450" s="827"/>
      <c r="W450" s="777"/>
      <c r="X450" s="780"/>
      <c r="Y450" s="803"/>
      <c r="Z450" s="803"/>
      <c r="AA450" s="803"/>
      <c r="AB450" s="780"/>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s="57" customFormat="1" ht="178.5" customHeight="1">
      <c r="A451" s="1"/>
      <c r="B451" s="8"/>
      <c r="C451" s="928"/>
      <c r="D451" s="801"/>
      <c r="E451" s="851"/>
      <c r="F451" s="466"/>
      <c r="G451" s="839"/>
      <c r="H451" s="16"/>
      <c r="I451" s="16"/>
      <c r="J451" s="763"/>
      <c r="K451" s="763"/>
      <c r="L451" s="763"/>
      <c r="M451" s="46"/>
      <c r="N451" s="398" t="s">
        <v>2118</v>
      </c>
      <c r="O451" s="397" t="s">
        <v>1402</v>
      </c>
      <c r="P451" s="397" t="s">
        <v>937</v>
      </c>
      <c r="Q451" s="20"/>
      <c r="R451" s="807"/>
      <c r="S451" s="807"/>
      <c r="T451" s="911"/>
      <c r="U451" s="828"/>
      <c r="V451" s="828"/>
      <c r="W451" s="828"/>
      <c r="X451" s="781"/>
      <c r="Y451" s="804"/>
      <c r="Z451" s="804"/>
      <c r="AA451" s="804"/>
      <c r="AB451" s="78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s="163" customFormat="1" ht="120.75" customHeight="1">
      <c r="A452" s="151"/>
      <c r="B452" s="203"/>
      <c r="C452" s="357" t="s">
        <v>1794</v>
      </c>
      <c r="D452" s="178" t="s">
        <v>1620</v>
      </c>
      <c r="E452" s="271" t="s">
        <v>1615</v>
      </c>
      <c r="F452" s="487"/>
      <c r="G452" s="385"/>
      <c r="H452" s="157"/>
      <c r="I452" s="157"/>
      <c r="J452" s="280"/>
      <c r="K452" s="280"/>
      <c r="L452" s="280"/>
      <c r="M452" s="159"/>
      <c r="N452" s="160"/>
      <c r="O452" s="279"/>
      <c r="P452" s="279"/>
      <c r="Q452" s="159"/>
      <c r="R452" s="221"/>
      <c r="S452" s="222"/>
      <c r="T452" s="222"/>
      <c r="U452" s="214"/>
      <c r="V452" s="214"/>
      <c r="W452" s="214"/>
      <c r="X452" s="214"/>
      <c r="Y452" s="213">
        <f>Y453+Y456+Y459+Y462</f>
        <v>1723.9</v>
      </c>
      <c r="Z452" s="213">
        <f>Z453+Z456+Z459+Z462</f>
        <v>1723.9</v>
      </c>
      <c r="AA452" s="213">
        <f>AA453+AA456+AA459+AA462</f>
        <v>1723.9</v>
      </c>
      <c r="AB452" s="214"/>
      <c r="AC452" s="151"/>
      <c r="AD452" s="151"/>
      <c r="AE452" s="151"/>
      <c r="AF452" s="151"/>
      <c r="AG452" s="151"/>
      <c r="AH452" s="151"/>
      <c r="AI452" s="151"/>
      <c r="AJ452" s="151"/>
      <c r="AK452" s="151"/>
      <c r="AL452" s="151"/>
      <c r="AM452" s="151"/>
      <c r="AN452" s="151"/>
      <c r="AO452" s="151"/>
      <c r="AP452" s="151"/>
      <c r="AQ452" s="151"/>
      <c r="AR452" s="151"/>
      <c r="AS452" s="151"/>
      <c r="AT452" s="151"/>
      <c r="AU452" s="151"/>
      <c r="AV452" s="151"/>
      <c r="AW452" s="151"/>
      <c r="AX452" s="151"/>
      <c r="AY452" s="151"/>
    </row>
    <row r="453" spans="1:51" s="57" customFormat="1" ht="104.25" customHeight="1">
      <c r="A453" s="1"/>
      <c r="B453" s="8"/>
      <c r="C453" s="904"/>
      <c r="D453" s="799" t="s">
        <v>2196</v>
      </c>
      <c r="E453" s="842" t="s">
        <v>614</v>
      </c>
      <c r="F453" s="846" t="s">
        <v>2265</v>
      </c>
      <c r="G453" s="898">
        <v>707</v>
      </c>
      <c r="H453" s="16"/>
      <c r="I453" s="16"/>
      <c r="J453" s="46" t="s">
        <v>2108</v>
      </c>
      <c r="K453" s="390" t="s">
        <v>60</v>
      </c>
      <c r="L453" s="390" t="s">
        <v>1388</v>
      </c>
      <c r="M453" s="46"/>
      <c r="N453" s="46" t="s">
        <v>2119</v>
      </c>
      <c r="O453" s="46" t="s">
        <v>204</v>
      </c>
      <c r="P453" s="46" t="s">
        <v>2010</v>
      </c>
      <c r="Q453" s="20"/>
      <c r="R453" s="584"/>
      <c r="S453" s="584"/>
      <c r="T453" s="584"/>
      <c r="U453" s="776" t="s">
        <v>2031</v>
      </c>
      <c r="V453" s="776" t="s">
        <v>2031</v>
      </c>
      <c r="W453" s="776" t="s">
        <v>2305</v>
      </c>
      <c r="X453" s="779">
        <v>200</v>
      </c>
      <c r="Y453" s="802">
        <v>231.3</v>
      </c>
      <c r="Z453" s="802">
        <v>231.3</v>
      </c>
      <c r="AA453" s="802">
        <v>231.3</v>
      </c>
      <c r="AB453" s="779"/>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s="57" customFormat="1" ht="68.25" customHeight="1">
      <c r="A454" s="1"/>
      <c r="B454" s="8"/>
      <c r="C454" s="905"/>
      <c r="D454" s="800"/>
      <c r="E454" s="848"/>
      <c r="F454" s="852"/>
      <c r="G454" s="899"/>
      <c r="H454" s="16"/>
      <c r="I454" s="16"/>
      <c r="J454" s="46"/>
      <c r="K454" s="390"/>
      <c r="L454" s="390"/>
      <c r="M454" s="46"/>
      <c r="N454" s="46" t="s">
        <v>2527</v>
      </c>
      <c r="O454" s="46" t="s">
        <v>1402</v>
      </c>
      <c r="P454" s="46" t="s">
        <v>2528</v>
      </c>
      <c r="Q454" s="20"/>
      <c r="R454" s="42"/>
      <c r="S454" s="20"/>
      <c r="T454" s="20"/>
      <c r="U454" s="777"/>
      <c r="V454" s="777"/>
      <c r="W454" s="777"/>
      <c r="X454" s="780"/>
      <c r="Y454" s="803"/>
      <c r="Z454" s="803"/>
      <c r="AA454" s="803"/>
      <c r="AB454" s="780"/>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s="57" customFormat="1" ht="73.5" customHeight="1">
      <c r="A455" s="1"/>
      <c r="B455" s="8"/>
      <c r="C455" s="906"/>
      <c r="D455" s="801"/>
      <c r="E455" s="843"/>
      <c r="F455" s="847"/>
      <c r="G455" s="900"/>
      <c r="H455" s="16"/>
      <c r="I455" s="16"/>
      <c r="J455" s="46" t="s">
        <v>2113</v>
      </c>
      <c r="K455" s="390" t="s">
        <v>1402</v>
      </c>
      <c r="L455" s="390" t="s">
        <v>2012</v>
      </c>
      <c r="M455" s="46"/>
      <c r="N455" s="46" t="s">
        <v>1940</v>
      </c>
      <c r="O455" s="46" t="s">
        <v>1941</v>
      </c>
      <c r="P455" s="46" t="s">
        <v>1913</v>
      </c>
      <c r="Q455" s="20"/>
      <c r="R455" s="42"/>
      <c r="S455" s="20"/>
      <c r="T455" s="20"/>
      <c r="U455" s="828"/>
      <c r="V455" s="828"/>
      <c r="W455" s="778"/>
      <c r="X455" s="781"/>
      <c r="Y455" s="804"/>
      <c r="Z455" s="804"/>
      <c r="AA455" s="804"/>
      <c r="AB455" s="78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s="57" customFormat="1" ht="117" customHeight="1">
      <c r="A456" s="1"/>
      <c r="B456" s="8"/>
      <c r="C456" s="904"/>
      <c r="D456" s="799" t="s">
        <v>1937</v>
      </c>
      <c r="E456" s="842" t="s">
        <v>2449</v>
      </c>
      <c r="F456" s="846" t="s">
        <v>2265</v>
      </c>
      <c r="G456" s="898">
        <v>707</v>
      </c>
      <c r="H456" s="16"/>
      <c r="I456" s="16"/>
      <c r="J456" s="46" t="s">
        <v>2108</v>
      </c>
      <c r="K456" s="390" t="s">
        <v>61</v>
      </c>
      <c r="L456" s="390" t="s">
        <v>1388</v>
      </c>
      <c r="M456" s="46"/>
      <c r="N456" s="46" t="s">
        <v>2119</v>
      </c>
      <c r="O456" s="46" t="s">
        <v>216</v>
      </c>
      <c r="P456" s="46" t="s">
        <v>2010</v>
      </c>
      <c r="Q456" s="20"/>
      <c r="R456" s="584"/>
      <c r="S456" s="584"/>
      <c r="T456" s="584"/>
      <c r="U456" s="776" t="s">
        <v>2031</v>
      </c>
      <c r="V456" s="776" t="s">
        <v>2031</v>
      </c>
      <c r="W456" s="776" t="s">
        <v>2305</v>
      </c>
      <c r="X456" s="779">
        <v>300</v>
      </c>
      <c r="Y456" s="802">
        <v>520.59</v>
      </c>
      <c r="Z456" s="802">
        <v>520.59</v>
      </c>
      <c r="AA456" s="802">
        <v>520.59</v>
      </c>
      <c r="AB456" s="779"/>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s="57" customFormat="1" ht="68.25" customHeight="1">
      <c r="A457" s="1"/>
      <c r="B457" s="8"/>
      <c r="C457" s="905"/>
      <c r="D457" s="800"/>
      <c r="E457" s="848"/>
      <c r="F457" s="852"/>
      <c r="G457" s="899"/>
      <c r="H457" s="16"/>
      <c r="I457" s="16"/>
      <c r="J457" s="46"/>
      <c r="K457" s="390"/>
      <c r="L457" s="390"/>
      <c r="M457" s="46"/>
      <c r="N457" s="46" t="s">
        <v>2527</v>
      </c>
      <c r="O457" s="46" t="s">
        <v>1402</v>
      </c>
      <c r="P457" s="46" t="s">
        <v>2528</v>
      </c>
      <c r="Q457" s="20"/>
      <c r="R457" s="42"/>
      <c r="S457" s="20"/>
      <c r="T457" s="20"/>
      <c r="U457" s="777"/>
      <c r="V457" s="777"/>
      <c r="W457" s="777"/>
      <c r="X457" s="780"/>
      <c r="Y457" s="803"/>
      <c r="Z457" s="803"/>
      <c r="AA457" s="803"/>
      <c r="AB457" s="780"/>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s="57" customFormat="1" ht="63" customHeight="1">
      <c r="A458" s="1"/>
      <c r="B458" s="8"/>
      <c r="C458" s="906"/>
      <c r="D458" s="801"/>
      <c r="E458" s="843"/>
      <c r="F458" s="847"/>
      <c r="G458" s="900"/>
      <c r="H458" s="16"/>
      <c r="I458" s="16"/>
      <c r="J458" s="46" t="s">
        <v>2113</v>
      </c>
      <c r="K458" s="390" t="s">
        <v>1402</v>
      </c>
      <c r="L458" s="390" t="s">
        <v>2012</v>
      </c>
      <c r="M458" s="46"/>
      <c r="N458" s="46" t="s">
        <v>1940</v>
      </c>
      <c r="O458" s="46" t="s">
        <v>1941</v>
      </c>
      <c r="P458" s="46" t="s">
        <v>1913</v>
      </c>
      <c r="Q458" s="20"/>
      <c r="R458" s="42"/>
      <c r="S458" s="20"/>
      <c r="T458" s="54"/>
      <c r="U458" s="828"/>
      <c r="V458" s="828"/>
      <c r="W458" s="778"/>
      <c r="X458" s="781"/>
      <c r="Y458" s="804"/>
      <c r="Z458" s="804"/>
      <c r="AA458" s="804"/>
      <c r="AB458" s="78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s="57" customFormat="1" ht="105" customHeight="1">
      <c r="A459" s="1"/>
      <c r="B459" s="8"/>
      <c r="C459" s="904"/>
      <c r="D459" s="799" t="s">
        <v>1938</v>
      </c>
      <c r="E459" s="842" t="s">
        <v>2450</v>
      </c>
      <c r="F459" s="846" t="s">
        <v>2265</v>
      </c>
      <c r="G459" s="898">
        <v>707</v>
      </c>
      <c r="H459" s="16"/>
      <c r="I459" s="16"/>
      <c r="J459" s="394" t="s">
        <v>2108</v>
      </c>
      <c r="K459" s="390" t="s">
        <v>62</v>
      </c>
      <c r="L459" s="390" t="s">
        <v>1388</v>
      </c>
      <c r="M459" s="46"/>
      <c r="N459" s="46" t="s">
        <v>2119</v>
      </c>
      <c r="O459" s="46" t="s">
        <v>522</v>
      </c>
      <c r="P459" s="46" t="s">
        <v>2010</v>
      </c>
      <c r="Q459" s="20"/>
      <c r="R459" s="584"/>
      <c r="S459" s="20"/>
      <c r="T459" s="20"/>
      <c r="U459" s="776" t="s">
        <v>2031</v>
      </c>
      <c r="V459" s="776" t="s">
        <v>2031</v>
      </c>
      <c r="W459" s="776" t="s">
        <v>2305</v>
      </c>
      <c r="X459" s="779">
        <v>600</v>
      </c>
      <c r="Y459" s="802">
        <v>917.01</v>
      </c>
      <c r="Z459" s="802">
        <v>917.01</v>
      </c>
      <c r="AA459" s="802">
        <v>917.01</v>
      </c>
      <c r="AB459" s="779"/>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s="57" customFormat="1" ht="68.25" customHeight="1">
      <c r="A460" s="1"/>
      <c r="B460" s="8"/>
      <c r="C460" s="905"/>
      <c r="D460" s="800"/>
      <c r="E460" s="848"/>
      <c r="F460" s="852"/>
      <c r="G460" s="899"/>
      <c r="H460" s="16"/>
      <c r="I460" s="16"/>
      <c r="J460" s="394"/>
      <c r="K460" s="390"/>
      <c r="L460" s="390"/>
      <c r="M460" s="46"/>
      <c r="N460" s="46" t="s">
        <v>2527</v>
      </c>
      <c r="O460" s="46" t="s">
        <v>1402</v>
      </c>
      <c r="P460" s="46" t="s">
        <v>2528</v>
      </c>
      <c r="Q460" s="20"/>
      <c r="R460" s="42"/>
      <c r="S460" s="20"/>
      <c r="T460" s="20"/>
      <c r="U460" s="777"/>
      <c r="V460" s="777"/>
      <c r="W460" s="777"/>
      <c r="X460" s="780"/>
      <c r="Y460" s="803"/>
      <c r="Z460" s="803"/>
      <c r="AA460" s="803"/>
      <c r="AB460" s="780"/>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s="57" customFormat="1" ht="65.25" customHeight="1">
      <c r="A461" s="1"/>
      <c r="B461" s="8"/>
      <c r="C461" s="906"/>
      <c r="D461" s="801"/>
      <c r="E461" s="843"/>
      <c r="F461" s="847"/>
      <c r="G461" s="900"/>
      <c r="H461" s="16"/>
      <c r="I461" s="16"/>
      <c r="J461" s="46" t="s">
        <v>2113</v>
      </c>
      <c r="K461" s="390" t="s">
        <v>1402</v>
      </c>
      <c r="L461" s="390" t="s">
        <v>2012</v>
      </c>
      <c r="M461" s="46"/>
      <c r="N461" s="46" t="s">
        <v>1940</v>
      </c>
      <c r="O461" s="46" t="s">
        <v>1941</v>
      </c>
      <c r="P461" s="46" t="s">
        <v>1913</v>
      </c>
      <c r="Q461" s="20"/>
      <c r="R461" s="42"/>
      <c r="S461" s="20"/>
      <c r="T461" s="20"/>
      <c r="U461" s="828"/>
      <c r="V461" s="828"/>
      <c r="W461" s="778"/>
      <c r="X461" s="781"/>
      <c r="Y461" s="804"/>
      <c r="Z461" s="804"/>
      <c r="AA461" s="804"/>
      <c r="AB461" s="78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s="57" customFormat="1" ht="69.75" customHeight="1">
      <c r="A462" s="1"/>
      <c r="B462" s="8"/>
      <c r="C462" s="904"/>
      <c r="D462" s="799" t="s">
        <v>1939</v>
      </c>
      <c r="E462" s="842" t="s">
        <v>2451</v>
      </c>
      <c r="F462" s="846" t="s">
        <v>2265</v>
      </c>
      <c r="G462" s="898">
        <v>707</v>
      </c>
      <c r="H462" s="16"/>
      <c r="I462" s="16"/>
      <c r="J462" s="46" t="s">
        <v>2113</v>
      </c>
      <c r="K462" s="390" t="s">
        <v>1402</v>
      </c>
      <c r="L462" s="390" t="s">
        <v>2012</v>
      </c>
      <c r="M462" s="46"/>
      <c r="N462" s="46" t="s">
        <v>1940</v>
      </c>
      <c r="O462" s="46" t="s">
        <v>1941</v>
      </c>
      <c r="P462" s="46" t="s">
        <v>1913</v>
      </c>
      <c r="Q462" s="20"/>
      <c r="R462" s="929"/>
      <c r="S462" s="42"/>
      <c r="T462" s="20"/>
      <c r="U462" s="776" t="s">
        <v>2031</v>
      </c>
      <c r="V462" s="776" t="s">
        <v>2031</v>
      </c>
      <c r="W462" s="776" t="s">
        <v>2305</v>
      </c>
      <c r="X462" s="779">
        <v>800</v>
      </c>
      <c r="Y462" s="802">
        <v>55</v>
      </c>
      <c r="Z462" s="802">
        <v>55</v>
      </c>
      <c r="AA462" s="802">
        <v>55</v>
      </c>
      <c r="AB462" s="779"/>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s="57" customFormat="1" ht="64.5" customHeight="1">
      <c r="A463" s="1"/>
      <c r="B463" s="8"/>
      <c r="C463" s="905"/>
      <c r="D463" s="800"/>
      <c r="E463" s="848"/>
      <c r="F463" s="852"/>
      <c r="G463" s="899"/>
      <c r="H463" s="16"/>
      <c r="I463" s="16"/>
      <c r="J463" s="46"/>
      <c r="K463" s="390"/>
      <c r="L463" s="390"/>
      <c r="M463" s="46"/>
      <c r="N463" s="46" t="s">
        <v>2527</v>
      </c>
      <c r="O463" s="46" t="s">
        <v>1402</v>
      </c>
      <c r="P463" s="46" t="s">
        <v>2528</v>
      </c>
      <c r="Q463" s="20"/>
      <c r="R463" s="930"/>
      <c r="S463" s="20"/>
      <c r="T463" s="20"/>
      <c r="U463" s="777"/>
      <c r="V463" s="777"/>
      <c r="W463" s="777"/>
      <c r="X463" s="780"/>
      <c r="Y463" s="803"/>
      <c r="Z463" s="803"/>
      <c r="AA463" s="803"/>
      <c r="AB463" s="780"/>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s="57" customFormat="1" ht="109.5" customHeight="1">
      <c r="A464" s="1"/>
      <c r="B464" s="8"/>
      <c r="C464" s="906"/>
      <c r="D464" s="801"/>
      <c r="E464" s="843"/>
      <c r="F464" s="847"/>
      <c r="G464" s="900"/>
      <c r="H464" s="16"/>
      <c r="I464" s="16"/>
      <c r="J464" s="46" t="s">
        <v>2108</v>
      </c>
      <c r="K464" s="390" t="s">
        <v>63</v>
      </c>
      <c r="L464" s="390" t="s">
        <v>1388</v>
      </c>
      <c r="M464" s="46"/>
      <c r="N464" s="46" t="s">
        <v>2119</v>
      </c>
      <c r="O464" s="46" t="s">
        <v>564</v>
      </c>
      <c r="P464" s="46" t="s">
        <v>2010</v>
      </c>
      <c r="Q464" s="20"/>
      <c r="R464" s="42"/>
      <c r="S464" s="20"/>
      <c r="T464" s="20"/>
      <c r="U464" s="828"/>
      <c r="V464" s="828"/>
      <c r="W464" s="778"/>
      <c r="X464" s="781"/>
      <c r="Y464" s="804"/>
      <c r="Z464" s="804"/>
      <c r="AA464" s="804"/>
      <c r="AB464" s="78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s="163" customFormat="1" ht="97.5" customHeight="1">
      <c r="A465" s="151"/>
      <c r="B465" s="203"/>
      <c r="C465" s="358" t="s">
        <v>615</v>
      </c>
      <c r="D465" s="263" t="s">
        <v>2323</v>
      </c>
      <c r="E465" s="268" t="s">
        <v>1616</v>
      </c>
      <c r="F465" s="463"/>
      <c r="G465" s="386"/>
      <c r="H465" s="157"/>
      <c r="I465" s="157"/>
      <c r="J465" s="246"/>
      <c r="K465" s="159"/>
      <c r="L465" s="159"/>
      <c r="M465" s="159"/>
      <c r="N465" s="158"/>
      <c r="O465" s="159"/>
      <c r="P465" s="159"/>
      <c r="Q465" s="159"/>
      <c r="R465" s="166"/>
      <c r="S465" s="167"/>
      <c r="T465" s="167"/>
      <c r="U465" s="143"/>
      <c r="V465" s="143"/>
      <c r="W465" s="143"/>
      <c r="X465" s="143"/>
      <c r="Y465" s="144">
        <f>Y466+Y469</f>
        <v>65</v>
      </c>
      <c r="Z465" s="144">
        <f>Z466+Z469</f>
        <v>30</v>
      </c>
      <c r="AA465" s="144">
        <f>AA466+AA469</f>
        <v>30</v>
      </c>
      <c r="AB465" s="190"/>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1"/>
      <c r="AY465" s="151"/>
    </row>
    <row r="466" spans="1:51" s="57" customFormat="1" ht="147.75" customHeight="1">
      <c r="A466" s="1"/>
      <c r="B466" s="8"/>
      <c r="C466" s="904"/>
      <c r="D466" s="785" t="s">
        <v>2199</v>
      </c>
      <c r="E466" s="849" t="s">
        <v>2496</v>
      </c>
      <c r="F466" s="774" t="s">
        <v>2254</v>
      </c>
      <c r="G466" s="898">
        <v>1003</v>
      </c>
      <c r="H466" s="16"/>
      <c r="I466" s="16"/>
      <c r="J466" s="46" t="s">
        <v>2115</v>
      </c>
      <c r="K466" s="390" t="s">
        <v>1402</v>
      </c>
      <c r="L466" s="390" t="s">
        <v>2012</v>
      </c>
      <c r="M466" s="46"/>
      <c r="N466" s="46" t="s">
        <v>1382</v>
      </c>
      <c r="O466" s="46" t="s">
        <v>1383</v>
      </c>
      <c r="P466" s="46" t="s">
        <v>1384</v>
      </c>
      <c r="Q466" s="20"/>
      <c r="R466" s="53"/>
      <c r="S466" s="53"/>
      <c r="T466" s="53"/>
      <c r="U466" s="894">
        <v>10</v>
      </c>
      <c r="V466" s="776" t="s">
        <v>2029</v>
      </c>
      <c r="W466" s="776" t="s">
        <v>2258</v>
      </c>
      <c r="X466" s="779">
        <v>100</v>
      </c>
      <c r="Y466" s="802">
        <v>30</v>
      </c>
      <c r="Z466" s="802">
        <v>30</v>
      </c>
      <c r="AA466" s="802">
        <v>30</v>
      </c>
      <c r="AB466" s="779"/>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s="57" customFormat="1" ht="97.5" customHeight="1">
      <c r="A467" s="1"/>
      <c r="B467" s="8"/>
      <c r="C467" s="905"/>
      <c r="D467" s="786"/>
      <c r="E467" s="850"/>
      <c r="F467" s="791"/>
      <c r="G467" s="899"/>
      <c r="H467" s="16"/>
      <c r="I467" s="16"/>
      <c r="J467" s="42"/>
      <c r="K467" s="55"/>
      <c r="L467" s="55"/>
      <c r="M467" s="52"/>
      <c r="N467" s="338" t="s">
        <v>1931</v>
      </c>
      <c r="O467" s="338" t="s">
        <v>1932</v>
      </c>
      <c r="P467" s="338" t="s">
        <v>1913</v>
      </c>
      <c r="Q467" s="20"/>
      <c r="R467" s="53"/>
      <c r="S467" s="52"/>
      <c r="T467" s="52"/>
      <c r="U467" s="827"/>
      <c r="V467" s="827"/>
      <c r="W467" s="777"/>
      <c r="X467" s="780"/>
      <c r="Y467" s="803"/>
      <c r="Z467" s="803"/>
      <c r="AA467" s="803"/>
      <c r="AB467" s="780"/>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s="57" customFormat="1" ht="177.75" customHeight="1">
      <c r="A468" s="1"/>
      <c r="B468" s="8"/>
      <c r="C468" s="905"/>
      <c r="D468" s="786"/>
      <c r="E468" s="850"/>
      <c r="F468" s="791"/>
      <c r="G468" s="899"/>
      <c r="H468" s="315"/>
      <c r="I468" s="315"/>
      <c r="J468" s="53"/>
      <c r="K468" s="504"/>
      <c r="L468" s="504"/>
      <c r="M468" s="52"/>
      <c r="N468" s="338" t="s">
        <v>2120</v>
      </c>
      <c r="O468" s="338" t="s">
        <v>1402</v>
      </c>
      <c r="P468" s="338" t="s">
        <v>965</v>
      </c>
      <c r="Q468" s="52"/>
      <c r="R468" s="53"/>
      <c r="S468" s="52"/>
      <c r="T468" s="52"/>
      <c r="U468" s="827"/>
      <c r="V468" s="827"/>
      <c r="W468" s="827"/>
      <c r="X468" s="780"/>
      <c r="Y468" s="803"/>
      <c r="Z468" s="803"/>
      <c r="AA468" s="803"/>
      <c r="AB468" s="780"/>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s="57" customFormat="1" ht="403.5" customHeight="1">
      <c r="A469" s="1"/>
      <c r="B469" s="8"/>
      <c r="C469" s="726"/>
      <c r="D469" s="727" t="s">
        <v>2199</v>
      </c>
      <c r="E469" s="4" t="s">
        <v>2496</v>
      </c>
      <c r="F469" s="728" t="s">
        <v>2254</v>
      </c>
      <c r="G469" s="387">
        <v>1003</v>
      </c>
      <c r="H469" s="16"/>
      <c r="I469" s="16"/>
      <c r="J469" s="42" t="s">
        <v>2115</v>
      </c>
      <c r="K469" s="46" t="s">
        <v>1402</v>
      </c>
      <c r="L469" s="46" t="s">
        <v>2012</v>
      </c>
      <c r="M469" s="20"/>
      <c r="N469" s="46" t="s">
        <v>2578</v>
      </c>
      <c r="O469" s="46" t="s">
        <v>2577</v>
      </c>
      <c r="P469" s="46" t="s">
        <v>2576</v>
      </c>
      <c r="Q469" s="20"/>
      <c r="R469" s="42"/>
      <c r="S469" s="42"/>
      <c r="T469" s="42"/>
      <c r="U469" s="621" t="s">
        <v>2155</v>
      </c>
      <c r="V469" s="621" t="s">
        <v>2029</v>
      </c>
      <c r="W469" s="621" t="s">
        <v>2258</v>
      </c>
      <c r="X469" s="90">
        <v>600</v>
      </c>
      <c r="Y469" s="109">
        <v>35</v>
      </c>
      <c r="Z469" s="109">
        <v>0</v>
      </c>
      <c r="AA469" s="109">
        <v>0</v>
      </c>
      <c r="AB469" s="90"/>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s="537" customFormat="1" ht="177.75" customHeight="1">
      <c r="A470" s="523"/>
      <c r="B470" s="553"/>
      <c r="C470" s="721" t="s">
        <v>1795</v>
      </c>
      <c r="D470" s="722" t="s">
        <v>2323</v>
      </c>
      <c r="E470" s="723" t="s">
        <v>1508</v>
      </c>
      <c r="F470" s="554"/>
      <c r="G470" s="555"/>
      <c r="H470" s="578"/>
      <c r="I470" s="578"/>
      <c r="J470" s="557"/>
      <c r="K470" s="557"/>
      <c r="L470" s="557"/>
      <c r="M470" s="687"/>
      <c r="N470" s="724"/>
      <c r="O470" s="724"/>
      <c r="P470" s="724"/>
      <c r="Q470" s="579"/>
      <c r="R470" s="725"/>
      <c r="S470" s="687"/>
      <c r="T470" s="687"/>
      <c r="U470" s="562"/>
      <c r="V470" s="562"/>
      <c r="W470" s="562"/>
      <c r="X470" s="563"/>
      <c r="Y470" s="564">
        <f>Y472+Y474</f>
        <v>606</v>
      </c>
      <c r="Z470" s="564">
        <f>Z472+Z474</f>
        <v>650.9000000000001</v>
      </c>
      <c r="AA470" s="564">
        <f>AA472+AA474</f>
        <v>702.8</v>
      </c>
      <c r="AB470" s="563"/>
      <c r="AC470" s="523"/>
      <c r="AD470" s="523"/>
      <c r="AE470" s="523"/>
      <c r="AF470" s="523"/>
      <c r="AG470" s="523"/>
      <c r="AH470" s="523"/>
      <c r="AI470" s="523"/>
      <c r="AJ470" s="523"/>
      <c r="AK470" s="523"/>
      <c r="AL470" s="523"/>
      <c r="AM470" s="523"/>
      <c r="AN470" s="523"/>
      <c r="AO470" s="523"/>
      <c r="AP470" s="523"/>
      <c r="AQ470" s="523"/>
      <c r="AR470" s="523"/>
      <c r="AS470" s="523"/>
      <c r="AT470" s="523"/>
      <c r="AU470" s="523"/>
      <c r="AV470" s="523"/>
      <c r="AW470" s="523"/>
      <c r="AX470" s="523"/>
      <c r="AY470" s="523"/>
    </row>
    <row r="471" spans="1:51" s="57" customFormat="1" ht="145.5" customHeight="1">
      <c r="A471" s="1"/>
      <c r="B471" s="8"/>
      <c r="C471" s="904"/>
      <c r="D471" s="785" t="s">
        <v>2199</v>
      </c>
      <c r="E471" s="849" t="s">
        <v>1964</v>
      </c>
      <c r="F471" s="774" t="s">
        <v>2265</v>
      </c>
      <c r="G471" s="898">
        <v>1003</v>
      </c>
      <c r="H471" s="16"/>
      <c r="I471" s="16"/>
      <c r="J471" s="46" t="s">
        <v>2115</v>
      </c>
      <c r="K471" s="390" t="s">
        <v>1402</v>
      </c>
      <c r="L471" s="390" t="s">
        <v>2012</v>
      </c>
      <c r="M471" s="52"/>
      <c r="N471" s="46" t="s">
        <v>1382</v>
      </c>
      <c r="O471" s="46" t="s">
        <v>1383</v>
      </c>
      <c r="P471" s="46" t="s">
        <v>1384</v>
      </c>
      <c r="Q471" s="20"/>
      <c r="R471" s="53"/>
      <c r="S471" s="53"/>
      <c r="T471" s="53"/>
      <c r="U471" s="827" t="s">
        <v>2155</v>
      </c>
      <c r="V471" s="827" t="s">
        <v>2029</v>
      </c>
      <c r="W471" s="827" t="s">
        <v>2322</v>
      </c>
      <c r="X471" s="780">
        <v>100</v>
      </c>
      <c r="Y471" s="332"/>
      <c r="Z471" s="332"/>
      <c r="AA471" s="332"/>
      <c r="AB471" s="31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s="57" customFormat="1" ht="93" customHeight="1">
      <c r="A472" s="1"/>
      <c r="B472" s="8"/>
      <c r="C472" s="905"/>
      <c r="D472" s="786"/>
      <c r="E472" s="850"/>
      <c r="F472" s="791"/>
      <c r="G472" s="899"/>
      <c r="H472" s="16"/>
      <c r="I472" s="16"/>
      <c r="J472" s="42"/>
      <c r="K472" s="55"/>
      <c r="L472" s="55"/>
      <c r="M472" s="52"/>
      <c r="N472" s="338" t="s">
        <v>1931</v>
      </c>
      <c r="O472" s="338" t="s">
        <v>1932</v>
      </c>
      <c r="P472" s="338" t="s">
        <v>1913</v>
      </c>
      <c r="Q472" s="20"/>
      <c r="R472" s="53"/>
      <c r="S472" s="52"/>
      <c r="T472" s="52"/>
      <c r="U472" s="827"/>
      <c r="V472" s="827"/>
      <c r="W472" s="827"/>
      <c r="X472" s="780"/>
      <c r="Y472" s="332">
        <v>386</v>
      </c>
      <c r="Z472" s="332">
        <v>414.6</v>
      </c>
      <c r="AA472" s="332">
        <v>447.6</v>
      </c>
      <c r="AB472" s="31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s="57" customFormat="1" ht="177.75" customHeight="1">
      <c r="A473" s="1"/>
      <c r="B473" s="8"/>
      <c r="C473" s="906"/>
      <c r="D473" s="787"/>
      <c r="E473" s="851"/>
      <c r="F473" s="775"/>
      <c r="G473" s="900"/>
      <c r="H473" s="16"/>
      <c r="I473" s="16"/>
      <c r="J473" s="42"/>
      <c r="K473" s="55"/>
      <c r="L473" s="55"/>
      <c r="M473" s="52"/>
      <c r="N473" s="338" t="s">
        <v>2120</v>
      </c>
      <c r="O473" s="338" t="s">
        <v>1402</v>
      </c>
      <c r="P473" s="338" t="s">
        <v>965</v>
      </c>
      <c r="Q473" s="20"/>
      <c r="R473" s="53"/>
      <c r="S473" s="52"/>
      <c r="T473" s="52"/>
      <c r="U473" s="828"/>
      <c r="V473" s="828"/>
      <c r="W473" s="828"/>
      <c r="X473" s="781"/>
      <c r="Y473" s="332"/>
      <c r="Z473" s="332"/>
      <c r="AA473" s="332"/>
      <c r="AB473" s="31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s="57" customFormat="1" ht="140.25" customHeight="1">
      <c r="A474" s="1"/>
      <c r="B474" s="8"/>
      <c r="C474" s="926"/>
      <c r="D474" s="785" t="s">
        <v>1930</v>
      </c>
      <c r="E474" s="849" t="s">
        <v>2198</v>
      </c>
      <c r="F474" s="774" t="s">
        <v>2265</v>
      </c>
      <c r="G474" s="898">
        <v>1003</v>
      </c>
      <c r="H474" s="16"/>
      <c r="I474" s="16"/>
      <c r="J474" s="46" t="s">
        <v>2115</v>
      </c>
      <c r="K474" s="390" t="s">
        <v>1402</v>
      </c>
      <c r="L474" s="390" t="s">
        <v>2012</v>
      </c>
      <c r="M474" s="46"/>
      <c r="N474" s="46" t="s">
        <v>1382</v>
      </c>
      <c r="O474" s="46" t="s">
        <v>1383</v>
      </c>
      <c r="P474" s="46" t="s">
        <v>1384</v>
      </c>
      <c r="Q474" s="20"/>
      <c r="R474" s="53"/>
      <c r="S474" s="53"/>
      <c r="T474" s="53"/>
      <c r="U474" s="894">
        <v>10</v>
      </c>
      <c r="V474" s="776" t="s">
        <v>2029</v>
      </c>
      <c r="W474" s="776" t="s">
        <v>2322</v>
      </c>
      <c r="X474" s="779">
        <v>300</v>
      </c>
      <c r="Y474" s="802">
        <v>220</v>
      </c>
      <c r="Z474" s="802">
        <v>236.3</v>
      </c>
      <c r="AA474" s="802">
        <v>255.2</v>
      </c>
      <c r="AB474" s="779"/>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s="57" customFormat="1" ht="93" customHeight="1">
      <c r="A475" s="1"/>
      <c r="B475" s="8"/>
      <c r="C475" s="927"/>
      <c r="D475" s="786"/>
      <c r="E475" s="850"/>
      <c r="F475" s="791"/>
      <c r="G475" s="899"/>
      <c r="H475" s="315"/>
      <c r="I475" s="315"/>
      <c r="J475" s="42"/>
      <c r="K475" s="55"/>
      <c r="L475" s="55"/>
      <c r="M475" s="52"/>
      <c r="N475" s="338" t="s">
        <v>1931</v>
      </c>
      <c r="O475" s="338" t="s">
        <v>1932</v>
      </c>
      <c r="P475" s="338" t="s">
        <v>1913</v>
      </c>
      <c r="Q475" s="52"/>
      <c r="R475" s="53"/>
      <c r="S475" s="52"/>
      <c r="T475" s="52"/>
      <c r="U475" s="827"/>
      <c r="V475" s="827"/>
      <c r="W475" s="777"/>
      <c r="X475" s="780"/>
      <c r="Y475" s="803"/>
      <c r="Z475" s="803"/>
      <c r="AA475" s="803"/>
      <c r="AB475" s="780"/>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s="57" customFormat="1" ht="188.25" customHeight="1">
      <c r="A476" s="1"/>
      <c r="B476" s="8"/>
      <c r="C476" s="927"/>
      <c r="D476" s="786"/>
      <c r="E476" s="851"/>
      <c r="F476" s="791"/>
      <c r="G476" s="899"/>
      <c r="H476" s="315"/>
      <c r="I476" s="315"/>
      <c r="J476" s="53"/>
      <c r="K476" s="504"/>
      <c r="L476" s="504"/>
      <c r="M476" s="52"/>
      <c r="N476" s="338" t="s">
        <v>2120</v>
      </c>
      <c r="O476" s="338" t="s">
        <v>1402</v>
      </c>
      <c r="P476" s="338" t="s">
        <v>965</v>
      </c>
      <c r="Q476" s="52"/>
      <c r="R476" s="53"/>
      <c r="S476" s="52"/>
      <c r="T476" s="52"/>
      <c r="U476" s="827"/>
      <c r="V476" s="827"/>
      <c r="W476" s="827"/>
      <c r="X476" s="780"/>
      <c r="Y476" s="803"/>
      <c r="Z476" s="803"/>
      <c r="AA476" s="803"/>
      <c r="AB476" s="780"/>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s="537" customFormat="1" ht="113.25" customHeight="1">
      <c r="A477" s="523"/>
      <c r="B477" s="553"/>
      <c r="C477" s="567" t="s">
        <v>1965</v>
      </c>
      <c r="D477" s="263" t="s">
        <v>2323</v>
      </c>
      <c r="E477" s="568" t="s">
        <v>1322</v>
      </c>
      <c r="F477" s="569"/>
      <c r="G477" s="570"/>
      <c r="H477" s="529"/>
      <c r="I477" s="529"/>
      <c r="J477" s="556"/>
      <c r="K477" s="556"/>
      <c r="L477" s="556"/>
      <c r="M477" s="532"/>
      <c r="N477" s="531"/>
      <c r="O477" s="531"/>
      <c r="P477" s="531"/>
      <c r="Q477" s="532"/>
      <c r="R477" s="556"/>
      <c r="S477" s="532"/>
      <c r="T477" s="532"/>
      <c r="U477" s="571"/>
      <c r="V477" s="571"/>
      <c r="W477" s="571"/>
      <c r="X477" s="572"/>
      <c r="Y477" s="573">
        <f>Y478+Y481+Y484</f>
        <v>4658.2</v>
      </c>
      <c r="Z477" s="573">
        <f>Z478+Z481+Z484</f>
        <v>5004.799999999999</v>
      </c>
      <c r="AA477" s="573">
        <f>AA478+AA481+AA484</f>
        <v>5402</v>
      </c>
      <c r="AB477" s="572"/>
      <c r="AC477" s="523"/>
      <c r="AD477" s="523"/>
      <c r="AE477" s="523"/>
      <c r="AF477" s="523"/>
      <c r="AG477" s="523"/>
      <c r="AH477" s="523"/>
      <c r="AI477" s="523"/>
      <c r="AJ477" s="523"/>
      <c r="AK477" s="523"/>
      <c r="AL477" s="523"/>
      <c r="AM477" s="523"/>
      <c r="AN477" s="523"/>
      <c r="AO477" s="523"/>
      <c r="AP477" s="523"/>
      <c r="AQ477" s="523"/>
      <c r="AR477" s="523"/>
      <c r="AS477" s="523"/>
      <c r="AT477" s="523"/>
      <c r="AU477" s="523"/>
      <c r="AV477" s="523"/>
      <c r="AW477" s="523"/>
      <c r="AX477" s="523"/>
      <c r="AY477" s="523"/>
    </row>
    <row r="478" spans="1:51" s="57" customFormat="1" ht="143.25" customHeight="1">
      <c r="A478" s="1"/>
      <c r="B478" s="8"/>
      <c r="C478" s="904"/>
      <c r="D478" s="785" t="s">
        <v>2199</v>
      </c>
      <c r="E478" s="849" t="s">
        <v>616</v>
      </c>
      <c r="F478" s="774" t="s">
        <v>2265</v>
      </c>
      <c r="G478" s="898">
        <v>1003</v>
      </c>
      <c r="H478" s="315"/>
      <c r="I478" s="315"/>
      <c r="J478" s="46" t="s">
        <v>2115</v>
      </c>
      <c r="K478" s="46" t="s">
        <v>1402</v>
      </c>
      <c r="L478" s="46" t="s">
        <v>2012</v>
      </c>
      <c r="M478" s="52"/>
      <c r="N478" s="46" t="s">
        <v>1382</v>
      </c>
      <c r="O478" s="46" t="s">
        <v>1383</v>
      </c>
      <c r="P478" s="46" t="s">
        <v>1384</v>
      </c>
      <c r="Q478" s="20"/>
      <c r="R478" s="53"/>
      <c r="S478" s="53"/>
      <c r="T478" s="53"/>
      <c r="U478" s="894" t="s">
        <v>2155</v>
      </c>
      <c r="V478" s="894" t="s">
        <v>2029</v>
      </c>
      <c r="W478" s="894" t="s">
        <v>2324</v>
      </c>
      <c r="X478" s="779">
        <v>100</v>
      </c>
      <c r="Y478" s="802">
        <v>909</v>
      </c>
      <c r="Z478" s="802">
        <v>976.4</v>
      </c>
      <c r="AA478" s="802">
        <v>1053.9</v>
      </c>
      <c r="AB478" s="88"/>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s="57" customFormat="1" ht="87" customHeight="1">
      <c r="A479" s="1"/>
      <c r="B479" s="8"/>
      <c r="C479" s="905"/>
      <c r="D479" s="786"/>
      <c r="E479" s="850"/>
      <c r="F479" s="791"/>
      <c r="G479" s="899"/>
      <c r="H479" s="565"/>
      <c r="I479" s="565"/>
      <c r="J479" s="42"/>
      <c r="K479" s="55"/>
      <c r="L479" s="55"/>
      <c r="M479" s="52"/>
      <c r="N479" s="338" t="s">
        <v>1931</v>
      </c>
      <c r="O479" s="338" t="s">
        <v>1932</v>
      </c>
      <c r="P479" s="338" t="s">
        <v>1913</v>
      </c>
      <c r="Q479" s="20"/>
      <c r="R479" s="53"/>
      <c r="S479" s="52"/>
      <c r="T479" s="52"/>
      <c r="U479" s="827"/>
      <c r="V479" s="827"/>
      <c r="W479" s="827"/>
      <c r="X479" s="780"/>
      <c r="Y479" s="803"/>
      <c r="Z479" s="803"/>
      <c r="AA479" s="803"/>
      <c r="AB479" s="31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s="57" customFormat="1" ht="188.25" customHeight="1">
      <c r="A480" s="1"/>
      <c r="B480" s="8"/>
      <c r="C480" s="906"/>
      <c r="D480" s="787"/>
      <c r="E480" s="851"/>
      <c r="F480" s="775"/>
      <c r="G480" s="900"/>
      <c r="H480" s="58"/>
      <c r="I480" s="58"/>
      <c r="J480" s="42"/>
      <c r="K480" s="55"/>
      <c r="L480" s="55"/>
      <c r="M480" s="20"/>
      <c r="N480" s="46" t="s">
        <v>2120</v>
      </c>
      <c r="O480" s="46" t="s">
        <v>1402</v>
      </c>
      <c r="P480" s="46" t="s">
        <v>965</v>
      </c>
      <c r="Q480" s="20"/>
      <c r="R480" s="42"/>
      <c r="S480" s="20"/>
      <c r="T480" s="20"/>
      <c r="U480" s="828"/>
      <c r="V480" s="828"/>
      <c r="W480" s="828"/>
      <c r="X480" s="781"/>
      <c r="Y480" s="804"/>
      <c r="Z480" s="804"/>
      <c r="AA480" s="804"/>
      <c r="AB480" s="89"/>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s="57" customFormat="1" ht="138" customHeight="1">
      <c r="A481" s="1"/>
      <c r="B481" s="8"/>
      <c r="C481" s="904"/>
      <c r="D481" s="785" t="s">
        <v>1930</v>
      </c>
      <c r="E481" s="844" t="s">
        <v>2453</v>
      </c>
      <c r="F481" s="774" t="s">
        <v>2265</v>
      </c>
      <c r="G481" s="898">
        <v>1003</v>
      </c>
      <c r="H481" s="16"/>
      <c r="I481" s="16"/>
      <c r="J481" s="46" t="s">
        <v>2115</v>
      </c>
      <c r="K481" s="46" t="s">
        <v>1402</v>
      </c>
      <c r="L481" s="46" t="s">
        <v>2012</v>
      </c>
      <c r="M481" s="46"/>
      <c r="N481" s="46" t="s">
        <v>1382</v>
      </c>
      <c r="O481" s="46" t="s">
        <v>1383</v>
      </c>
      <c r="P481" s="46" t="s">
        <v>1384</v>
      </c>
      <c r="Q481" s="20"/>
      <c r="R481" s="53"/>
      <c r="S481" s="53"/>
      <c r="T481" s="53"/>
      <c r="U481" s="894">
        <v>10</v>
      </c>
      <c r="V481" s="776" t="s">
        <v>2029</v>
      </c>
      <c r="W481" s="894" t="s">
        <v>2324</v>
      </c>
      <c r="X481" s="779">
        <v>300</v>
      </c>
      <c r="Y481" s="802">
        <v>600.2</v>
      </c>
      <c r="Z481" s="802">
        <v>644.8</v>
      </c>
      <c r="AA481" s="802">
        <v>696.1</v>
      </c>
      <c r="AB481" s="779"/>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s="57" customFormat="1" ht="88.5" customHeight="1">
      <c r="A482" s="1"/>
      <c r="B482" s="8"/>
      <c r="C482" s="905"/>
      <c r="D482" s="786"/>
      <c r="E482" s="850"/>
      <c r="F482" s="791"/>
      <c r="G482" s="899"/>
      <c r="H482" s="315"/>
      <c r="I482" s="315"/>
      <c r="J482" s="42"/>
      <c r="K482" s="55"/>
      <c r="L482" s="55"/>
      <c r="M482" s="52"/>
      <c r="N482" s="338" t="s">
        <v>1931</v>
      </c>
      <c r="O482" s="338" t="s">
        <v>1932</v>
      </c>
      <c r="P482" s="338" t="s">
        <v>1913</v>
      </c>
      <c r="Q482" s="52"/>
      <c r="R482" s="53"/>
      <c r="S482" s="52"/>
      <c r="T482" s="52"/>
      <c r="U482" s="827"/>
      <c r="V482" s="827"/>
      <c r="W482" s="827"/>
      <c r="X482" s="780"/>
      <c r="Y482" s="803"/>
      <c r="Z482" s="803"/>
      <c r="AA482" s="803"/>
      <c r="AB482" s="780"/>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s="57" customFormat="1" ht="183" customHeight="1">
      <c r="A483" s="1"/>
      <c r="B483" s="8"/>
      <c r="C483" s="906"/>
      <c r="D483" s="787"/>
      <c r="E483" s="851"/>
      <c r="F483" s="775"/>
      <c r="G483" s="900"/>
      <c r="H483" s="16"/>
      <c r="I483" s="16"/>
      <c r="J483" s="42"/>
      <c r="K483" s="55"/>
      <c r="L483" s="55"/>
      <c r="M483" s="20"/>
      <c r="N483" s="46" t="s">
        <v>2120</v>
      </c>
      <c r="O483" s="46" t="s">
        <v>1402</v>
      </c>
      <c r="P483" s="46" t="s">
        <v>965</v>
      </c>
      <c r="Q483" s="20"/>
      <c r="R483" s="42"/>
      <c r="S483" s="20"/>
      <c r="T483" s="20"/>
      <c r="U483" s="828"/>
      <c r="V483" s="828"/>
      <c r="W483" s="828"/>
      <c r="X483" s="781"/>
      <c r="Y483" s="804"/>
      <c r="Z483" s="804"/>
      <c r="AA483" s="804"/>
      <c r="AB483" s="780"/>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s="57" customFormat="1" ht="138" customHeight="1">
      <c r="A484" s="1"/>
      <c r="B484" s="8"/>
      <c r="C484" s="1031"/>
      <c r="D484" s="785" t="s">
        <v>2325</v>
      </c>
      <c r="E484" s="844" t="s">
        <v>2454</v>
      </c>
      <c r="F484" s="774" t="s">
        <v>2265</v>
      </c>
      <c r="G484" s="898">
        <v>1003</v>
      </c>
      <c r="H484" s="16"/>
      <c r="I484" s="16"/>
      <c r="J484" s="46" t="s">
        <v>2115</v>
      </c>
      <c r="K484" s="46" t="s">
        <v>1402</v>
      </c>
      <c r="L484" s="46" t="s">
        <v>2012</v>
      </c>
      <c r="M484" s="46"/>
      <c r="N484" s="46" t="s">
        <v>1382</v>
      </c>
      <c r="O484" s="46" t="s">
        <v>1383</v>
      </c>
      <c r="P484" s="46" t="s">
        <v>1384</v>
      </c>
      <c r="Q484" s="20"/>
      <c r="R484" s="53"/>
      <c r="S484" s="53"/>
      <c r="T484" s="53"/>
      <c r="U484" s="894">
        <v>10</v>
      </c>
      <c r="V484" s="776" t="s">
        <v>2029</v>
      </c>
      <c r="W484" s="894" t="s">
        <v>2324</v>
      </c>
      <c r="X484" s="779">
        <v>600</v>
      </c>
      <c r="Y484" s="802">
        <v>3149</v>
      </c>
      <c r="Z484" s="802">
        <v>3383.6</v>
      </c>
      <c r="AA484" s="802">
        <v>3652</v>
      </c>
      <c r="AB484" s="779"/>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s="57" customFormat="1" ht="88.5" customHeight="1">
      <c r="A485" s="1"/>
      <c r="B485" s="8"/>
      <c r="C485" s="1032"/>
      <c r="D485" s="786"/>
      <c r="E485" s="850"/>
      <c r="F485" s="791"/>
      <c r="G485" s="899"/>
      <c r="H485" s="315"/>
      <c r="I485" s="315"/>
      <c r="J485" s="42"/>
      <c r="K485" s="55"/>
      <c r="L485" s="55"/>
      <c r="M485" s="52"/>
      <c r="N485" s="338" t="s">
        <v>1931</v>
      </c>
      <c r="O485" s="338" t="s">
        <v>1932</v>
      </c>
      <c r="P485" s="338" t="s">
        <v>1913</v>
      </c>
      <c r="Q485" s="52"/>
      <c r="R485" s="53"/>
      <c r="S485" s="52"/>
      <c r="T485" s="52"/>
      <c r="U485" s="827"/>
      <c r="V485" s="827"/>
      <c r="W485" s="827"/>
      <c r="X485" s="780"/>
      <c r="Y485" s="803"/>
      <c r="Z485" s="803"/>
      <c r="AA485" s="803"/>
      <c r="AB485" s="780"/>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s="57" customFormat="1" ht="183" customHeight="1">
      <c r="A486" s="1"/>
      <c r="B486" s="8"/>
      <c r="C486" s="1033"/>
      <c r="D486" s="787"/>
      <c r="E486" s="851"/>
      <c r="F486" s="775"/>
      <c r="G486" s="900"/>
      <c r="H486" s="16"/>
      <c r="I486" s="16"/>
      <c r="J486" s="42"/>
      <c r="K486" s="55"/>
      <c r="L486" s="55"/>
      <c r="M486" s="20"/>
      <c r="N486" s="46" t="s">
        <v>2120</v>
      </c>
      <c r="O486" s="46" t="s">
        <v>1402</v>
      </c>
      <c r="P486" s="46" t="s">
        <v>965</v>
      </c>
      <c r="Q486" s="20"/>
      <c r="R486" s="42"/>
      <c r="S486" s="20"/>
      <c r="T486" s="20"/>
      <c r="U486" s="828"/>
      <c r="V486" s="828"/>
      <c r="W486" s="828"/>
      <c r="X486" s="781"/>
      <c r="Y486" s="804"/>
      <c r="Z486" s="804"/>
      <c r="AA486" s="804"/>
      <c r="AB486" s="780"/>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s="537" customFormat="1" ht="104.25" customHeight="1">
      <c r="A487" s="523"/>
      <c r="B487" s="553"/>
      <c r="C487" s="567" t="s">
        <v>2455</v>
      </c>
      <c r="D487" s="263" t="s">
        <v>2326</v>
      </c>
      <c r="E487" s="568" t="s">
        <v>2456</v>
      </c>
      <c r="F487" s="566"/>
      <c r="G487" s="577"/>
      <c r="H487" s="578"/>
      <c r="I487" s="578"/>
      <c r="J487" s="557"/>
      <c r="K487" s="557"/>
      <c r="L487" s="557"/>
      <c r="M487" s="579"/>
      <c r="N487" s="580"/>
      <c r="O487" s="580"/>
      <c r="P487" s="580"/>
      <c r="Q487" s="579"/>
      <c r="R487" s="557"/>
      <c r="S487" s="579"/>
      <c r="T487" s="579"/>
      <c r="U487" s="562"/>
      <c r="V487" s="562"/>
      <c r="W487" s="562"/>
      <c r="X487" s="563"/>
      <c r="Y487" s="564">
        <f>Y488</f>
        <v>265</v>
      </c>
      <c r="Z487" s="564">
        <f>Z488</f>
        <v>322.4</v>
      </c>
      <c r="AA487" s="564">
        <f>AA488</f>
        <v>348</v>
      </c>
      <c r="AB487" s="561"/>
      <c r="AC487" s="523"/>
      <c r="AD487" s="523"/>
      <c r="AE487" s="523"/>
      <c r="AF487" s="523"/>
      <c r="AG487" s="523"/>
      <c r="AH487" s="523"/>
      <c r="AI487" s="523"/>
      <c r="AJ487" s="523"/>
      <c r="AK487" s="523"/>
      <c r="AL487" s="523"/>
      <c r="AM487" s="523"/>
      <c r="AN487" s="523"/>
      <c r="AO487" s="523"/>
      <c r="AP487" s="523"/>
      <c r="AQ487" s="523"/>
      <c r="AR487" s="523"/>
      <c r="AS487" s="523"/>
      <c r="AT487" s="523"/>
      <c r="AU487" s="523"/>
      <c r="AV487" s="523"/>
      <c r="AW487" s="523"/>
      <c r="AX487" s="523"/>
      <c r="AY487" s="523"/>
    </row>
    <row r="488" spans="1:51" s="57" customFormat="1" ht="138" customHeight="1">
      <c r="A488" s="1"/>
      <c r="B488" s="8"/>
      <c r="C488" s="1031"/>
      <c r="D488" s="785" t="s">
        <v>2325</v>
      </c>
      <c r="E488" s="844" t="s">
        <v>2457</v>
      </c>
      <c r="F488" s="774" t="s">
        <v>2265</v>
      </c>
      <c r="G488" s="898">
        <v>1003</v>
      </c>
      <c r="H488" s="16"/>
      <c r="I488" s="16"/>
      <c r="J488" s="46" t="s">
        <v>2115</v>
      </c>
      <c r="K488" s="46" t="s">
        <v>1402</v>
      </c>
      <c r="L488" s="46" t="s">
        <v>2012</v>
      </c>
      <c r="M488" s="46"/>
      <c r="N488" s="46" t="s">
        <v>1382</v>
      </c>
      <c r="O488" s="46" t="s">
        <v>1383</v>
      </c>
      <c r="P488" s="46" t="s">
        <v>1384</v>
      </c>
      <c r="Q488" s="20"/>
      <c r="R488" s="53"/>
      <c r="S488" s="52"/>
      <c r="T488" s="53"/>
      <c r="U488" s="894">
        <v>10</v>
      </c>
      <c r="V488" s="776" t="s">
        <v>2029</v>
      </c>
      <c r="W488" s="776" t="s">
        <v>2327</v>
      </c>
      <c r="X488" s="779">
        <v>600</v>
      </c>
      <c r="Y488" s="802">
        <v>265</v>
      </c>
      <c r="Z488" s="802">
        <v>322.4</v>
      </c>
      <c r="AA488" s="802">
        <v>348</v>
      </c>
      <c r="AB488" s="779"/>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s="57" customFormat="1" ht="88.5" customHeight="1">
      <c r="A489" s="1"/>
      <c r="B489" s="8"/>
      <c r="C489" s="1032"/>
      <c r="D489" s="786"/>
      <c r="E489" s="850"/>
      <c r="F489" s="791"/>
      <c r="G489" s="899"/>
      <c r="H489" s="315"/>
      <c r="I489" s="315"/>
      <c r="J489" s="42"/>
      <c r="K489" s="55"/>
      <c r="L489" s="55"/>
      <c r="M489" s="52"/>
      <c r="N489" s="338" t="s">
        <v>1931</v>
      </c>
      <c r="O489" s="338" t="s">
        <v>1932</v>
      </c>
      <c r="P489" s="338" t="s">
        <v>1913</v>
      </c>
      <c r="Q489" s="52"/>
      <c r="R489" s="53"/>
      <c r="S489" s="52"/>
      <c r="T489" s="52"/>
      <c r="U489" s="827"/>
      <c r="V489" s="827"/>
      <c r="W489" s="827"/>
      <c r="X489" s="780"/>
      <c r="Y489" s="803"/>
      <c r="Z489" s="803"/>
      <c r="AA489" s="803"/>
      <c r="AB489" s="780"/>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s="57" customFormat="1" ht="183" customHeight="1">
      <c r="A490" s="1"/>
      <c r="B490" s="8"/>
      <c r="C490" s="1033"/>
      <c r="D490" s="787"/>
      <c r="E490" s="851"/>
      <c r="F490" s="775"/>
      <c r="G490" s="900"/>
      <c r="H490" s="16"/>
      <c r="I490" s="16"/>
      <c r="J490" s="42"/>
      <c r="K490" s="55"/>
      <c r="L490" s="55"/>
      <c r="M490" s="20"/>
      <c r="N490" s="46" t="s">
        <v>2120</v>
      </c>
      <c r="O490" s="46" t="s">
        <v>1402</v>
      </c>
      <c r="P490" s="46" t="s">
        <v>965</v>
      </c>
      <c r="Q490" s="20"/>
      <c r="R490" s="42"/>
      <c r="S490" s="20"/>
      <c r="T490" s="20"/>
      <c r="U490" s="828"/>
      <c r="V490" s="828"/>
      <c r="W490" s="828"/>
      <c r="X490" s="781"/>
      <c r="Y490" s="804"/>
      <c r="Z490" s="804"/>
      <c r="AA490" s="804"/>
      <c r="AB490" s="780"/>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s="276" customFormat="1" ht="51">
      <c r="A491" s="176"/>
      <c r="B491" s="136"/>
      <c r="C491" s="574" t="s">
        <v>2458</v>
      </c>
      <c r="D491" s="575" t="s">
        <v>1953</v>
      </c>
      <c r="E491" s="576" t="s">
        <v>1510</v>
      </c>
      <c r="F491" s="487"/>
      <c r="G491" s="385"/>
      <c r="H491" s="281"/>
      <c r="I491" s="281"/>
      <c r="J491" s="221"/>
      <c r="K491" s="208"/>
      <c r="L491" s="222"/>
      <c r="M491" s="208"/>
      <c r="N491" s="207"/>
      <c r="O491" s="208"/>
      <c r="P491" s="208"/>
      <c r="Q491" s="208"/>
      <c r="R491" s="221"/>
      <c r="S491" s="222"/>
      <c r="T491" s="222"/>
      <c r="U491" s="214"/>
      <c r="V491" s="214"/>
      <c r="W491" s="214"/>
      <c r="X491" s="214"/>
      <c r="Y491" s="213">
        <f>Y492</f>
        <v>0</v>
      </c>
      <c r="Z491" s="213">
        <f>Z492</f>
        <v>0</v>
      </c>
      <c r="AA491" s="213">
        <f>AA492</f>
        <v>0</v>
      </c>
      <c r="AB491" s="161"/>
      <c r="AC491" s="151"/>
      <c r="AD491" s="151"/>
      <c r="AE491" s="176"/>
      <c r="AF491" s="176"/>
      <c r="AG491" s="176"/>
      <c r="AH491" s="176"/>
      <c r="AI491" s="176"/>
      <c r="AJ491" s="176"/>
      <c r="AK491" s="176"/>
      <c r="AL491" s="176"/>
      <c r="AM491" s="176"/>
      <c r="AN491" s="176"/>
      <c r="AO491" s="176"/>
      <c r="AP491" s="176"/>
      <c r="AQ491" s="176"/>
      <c r="AR491" s="176"/>
      <c r="AS491" s="176"/>
      <c r="AT491" s="176"/>
      <c r="AU491" s="176"/>
      <c r="AV491" s="176"/>
      <c r="AW491" s="176"/>
      <c r="AX491" s="176"/>
      <c r="AY491" s="176"/>
    </row>
    <row r="492" spans="1:51" s="354" customFormat="1" ht="91.5" customHeight="1" hidden="1">
      <c r="A492" s="1"/>
      <c r="B492" s="8"/>
      <c r="C492" s="348"/>
      <c r="D492" s="347" t="s">
        <v>1954</v>
      </c>
      <c r="E492" s="339" t="s">
        <v>616</v>
      </c>
      <c r="F492" s="466"/>
      <c r="G492" s="361">
        <v>1003</v>
      </c>
      <c r="H492" s="58"/>
      <c r="I492" s="58"/>
      <c r="J492" s="351"/>
      <c r="K492" s="36"/>
      <c r="L492" s="336"/>
      <c r="M492" s="36"/>
      <c r="N492" s="390" t="s">
        <v>1955</v>
      </c>
      <c r="O492" s="390" t="s">
        <v>1956</v>
      </c>
      <c r="P492" s="390" t="s">
        <v>1913</v>
      </c>
      <c r="Q492" s="36"/>
      <c r="R492" s="337"/>
      <c r="S492" s="336"/>
      <c r="T492" s="336"/>
      <c r="U492" s="360">
        <v>10</v>
      </c>
      <c r="V492" s="366" t="s">
        <v>2029</v>
      </c>
      <c r="W492" s="366"/>
      <c r="X492" s="89">
        <v>300</v>
      </c>
      <c r="Y492" s="111">
        <v>0</v>
      </c>
      <c r="Z492" s="111">
        <v>0</v>
      </c>
      <c r="AA492" s="111">
        <v>0</v>
      </c>
      <c r="AB492" s="89"/>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s="304" customFormat="1" ht="45" customHeight="1" hidden="1">
      <c r="A493" s="302"/>
      <c r="B493" s="303"/>
      <c r="C493" s="610"/>
      <c r="D493" s="604"/>
      <c r="E493" s="607"/>
      <c r="F493" s="438"/>
      <c r="G493" s="606"/>
      <c r="H493" s="406"/>
      <c r="I493" s="406"/>
      <c r="J493" s="605"/>
      <c r="K493" s="605"/>
      <c r="L493" s="605"/>
      <c r="M493" s="407"/>
      <c r="N493" s="605"/>
      <c r="O493" s="608"/>
      <c r="P493" s="608"/>
      <c r="Q493" s="334"/>
      <c r="R493" s="609"/>
      <c r="S493" s="36"/>
      <c r="T493" s="36"/>
      <c r="U493" s="360"/>
      <c r="V493" s="360"/>
      <c r="W493" s="360"/>
      <c r="X493" s="89"/>
      <c r="Y493" s="111"/>
      <c r="Z493" s="111"/>
      <c r="AA493" s="111"/>
      <c r="AB493" s="89"/>
      <c r="AC493" s="302"/>
      <c r="AD493" s="302"/>
      <c r="AE493" s="302"/>
      <c r="AF493" s="302"/>
      <c r="AG493" s="302"/>
      <c r="AH493" s="302"/>
      <c r="AI493" s="302"/>
      <c r="AJ493" s="302"/>
      <c r="AK493" s="302"/>
      <c r="AL493" s="302"/>
      <c r="AM493" s="302"/>
      <c r="AN493" s="302"/>
      <c r="AO493" s="302"/>
      <c r="AP493" s="302"/>
      <c r="AQ493" s="302"/>
      <c r="AR493" s="302"/>
      <c r="AS493" s="302"/>
      <c r="AT493" s="302"/>
      <c r="AU493" s="302"/>
      <c r="AV493" s="302"/>
      <c r="AW493" s="302"/>
      <c r="AX493" s="302"/>
      <c r="AY493" s="302"/>
    </row>
    <row r="494" spans="1:51" s="537" customFormat="1" ht="71.25" customHeight="1">
      <c r="A494" s="523"/>
      <c r="B494" s="553"/>
      <c r="C494" s="677" t="s">
        <v>617</v>
      </c>
      <c r="D494" s="678" t="s">
        <v>2141</v>
      </c>
      <c r="E494" s="679" t="s">
        <v>1511</v>
      </c>
      <c r="F494" s="683"/>
      <c r="G494" s="684"/>
      <c r="H494" s="529"/>
      <c r="I494" s="529"/>
      <c r="J494" s="556"/>
      <c r="K494" s="532"/>
      <c r="L494" s="532"/>
      <c r="M494" s="532"/>
      <c r="N494" s="663"/>
      <c r="O494" s="685"/>
      <c r="P494" s="685"/>
      <c r="Q494" s="532"/>
      <c r="R494" s="556"/>
      <c r="S494" s="532"/>
      <c r="T494" s="532"/>
      <c r="U494" s="572"/>
      <c r="V494" s="572"/>
      <c r="W494" s="572"/>
      <c r="X494" s="572"/>
      <c r="Y494" s="573">
        <f>Y495+Y497</f>
        <v>274.3</v>
      </c>
      <c r="Z494" s="573">
        <f>Z495+Z497</f>
        <v>274.3</v>
      </c>
      <c r="AA494" s="573">
        <f>AA495+AA497</f>
        <v>274.3</v>
      </c>
      <c r="AB494" s="572"/>
      <c r="AC494" s="523"/>
      <c r="AD494" s="523"/>
      <c r="AE494" s="523"/>
      <c r="AF494" s="523"/>
      <c r="AG494" s="523"/>
      <c r="AH494" s="523"/>
      <c r="AI494" s="523"/>
      <c r="AJ494" s="523"/>
      <c r="AK494" s="523"/>
      <c r="AL494" s="523"/>
      <c r="AM494" s="523"/>
      <c r="AN494" s="523"/>
      <c r="AO494" s="523"/>
      <c r="AP494" s="523"/>
      <c r="AQ494" s="523"/>
      <c r="AR494" s="523"/>
      <c r="AS494" s="523"/>
      <c r="AT494" s="523"/>
      <c r="AU494" s="523"/>
      <c r="AV494" s="523"/>
      <c r="AW494" s="523"/>
      <c r="AX494" s="523"/>
      <c r="AY494" s="523"/>
    </row>
    <row r="495" spans="1:51" s="57" customFormat="1" ht="114.75" customHeight="1">
      <c r="A495" s="1"/>
      <c r="B495" s="8"/>
      <c r="C495" s="782"/>
      <c r="D495" s="785" t="s">
        <v>2178</v>
      </c>
      <c r="E495" s="788" t="s">
        <v>618</v>
      </c>
      <c r="F495" s="492" t="s">
        <v>2335</v>
      </c>
      <c r="G495" s="510" t="s">
        <v>46</v>
      </c>
      <c r="H495" s="16"/>
      <c r="I495" s="16"/>
      <c r="J495" s="390" t="s">
        <v>2121</v>
      </c>
      <c r="K495" s="390" t="s">
        <v>1921</v>
      </c>
      <c r="L495" s="390" t="s">
        <v>937</v>
      </c>
      <c r="M495" s="46"/>
      <c r="N495" s="390" t="s">
        <v>1919</v>
      </c>
      <c r="O495" s="390" t="s">
        <v>1920</v>
      </c>
      <c r="P495" s="390" t="s">
        <v>1913</v>
      </c>
      <c r="Q495" s="20"/>
      <c r="R495" s="584"/>
      <c r="S495" s="584"/>
      <c r="T495" s="584"/>
      <c r="U495" s="776" t="s">
        <v>1181</v>
      </c>
      <c r="V495" s="776" t="s">
        <v>2030</v>
      </c>
      <c r="W495" s="776" t="s">
        <v>2347</v>
      </c>
      <c r="X495" s="779">
        <v>100</v>
      </c>
      <c r="Y495" s="802">
        <v>261.8</v>
      </c>
      <c r="Z495" s="802">
        <v>261.8</v>
      </c>
      <c r="AA495" s="802">
        <v>261.8</v>
      </c>
      <c r="AB495" s="779"/>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s="57" customFormat="1" ht="120" customHeight="1">
      <c r="A496" s="1"/>
      <c r="B496" s="8"/>
      <c r="C496" s="783"/>
      <c r="D496" s="787"/>
      <c r="E496" s="789"/>
      <c r="F496" s="465"/>
      <c r="G496" s="595"/>
      <c r="H496" s="16"/>
      <c r="I496" s="16"/>
      <c r="J496" s="390" t="s">
        <v>2171</v>
      </c>
      <c r="K496" s="390" t="s">
        <v>1402</v>
      </c>
      <c r="L496" s="390" t="s">
        <v>1922</v>
      </c>
      <c r="M496" s="46"/>
      <c r="N496" s="390"/>
      <c r="O496" s="390"/>
      <c r="P496" s="390"/>
      <c r="Q496" s="20"/>
      <c r="R496" s="596"/>
      <c r="S496" s="596"/>
      <c r="T496" s="596"/>
      <c r="U496" s="778"/>
      <c r="V496" s="778"/>
      <c r="W496" s="778"/>
      <c r="X496" s="781"/>
      <c r="Y496" s="804"/>
      <c r="Z496" s="804"/>
      <c r="AA496" s="804"/>
      <c r="AB496" s="78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s="57" customFormat="1" ht="114" customHeight="1">
      <c r="A497" s="1"/>
      <c r="B497" s="8"/>
      <c r="C497" s="597"/>
      <c r="D497" s="785" t="s">
        <v>2197</v>
      </c>
      <c r="E497" s="598" t="s">
        <v>1966</v>
      </c>
      <c r="F497" s="492" t="s">
        <v>2335</v>
      </c>
      <c r="G497" s="510" t="s">
        <v>46</v>
      </c>
      <c r="H497" s="508"/>
      <c r="I497" s="16"/>
      <c r="J497" s="390" t="s">
        <v>2121</v>
      </c>
      <c r="K497" s="390" t="s">
        <v>1921</v>
      </c>
      <c r="L497" s="390" t="s">
        <v>937</v>
      </c>
      <c r="M497" s="46"/>
      <c r="N497" s="390" t="s">
        <v>1919</v>
      </c>
      <c r="O497" s="390" t="s">
        <v>1920</v>
      </c>
      <c r="P497" s="390" t="s">
        <v>1913</v>
      </c>
      <c r="Q497" s="20"/>
      <c r="R497" s="584"/>
      <c r="S497" s="584"/>
      <c r="T497" s="584"/>
      <c r="U497" s="776" t="s">
        <v>1181</v>
      </c>
      <c r="V497" s="776" t="s">
        <v>2030</v>
      </c>
      <c r="W497" s="776" t="s">
        <v>2347</v>
      </c>
      <c r="X497" s="779">
        <v>200</v>
      </c>
      <c r="Y497" s="802">
        <v>12.5</v>
      </c>
      <c r="Z497" s="802">
        <v>12.5</v>
      </c>
      <c r="AA497" s="802">
        <v>12.5</v>
      </c>
      <c r="AB497" s="779"/>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s="57" customFormat="1" ht="121.5" customHeight="1">
      <c r="A498" s="1"/>
      <c r="B498" s="8"/>
      <c r="C498" s="599"/>
      <c r="D498" s="787"/>
      <c r="E498" s="600"/>
      <c r="F498" s="491"/>
      <c r="G498" s="601"/>
      <c r="H498" s="508"/>
      <c r="I498" s="16"/>
      <c r="J498" s="390" t="s">
        <v>2171</v>
      </c>
      <c r="K498" s="390" t="s">
        <v>1402</v>
      </c>
      <c r="L498" s="390" t="s">
        <v>1922</v>
      </c>
      <c r="M498" s="46"/>
      <c r="N498" s="390"/>
      <c r="O498" s="390"/>
      <c r="P498" s="390"/>
      <c r="Q498" s="20"/>
      <c r="R498" s="509"/>
      <c r="S498" s="509"/>
      <c r="T498" s="509"/>
      <c r="U498" s="778"/>
      <c r="V498" s="778"/>
      <c r="W498" s="778"/>
      <c r="X498" s="781"/>
      <c r="Y498" s="804"/>
      <c r="Z498" s="804"/>
      <c r="AA498" s="804"/>
      <c r="AB498" s="78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s="537" customFormat="1" ht="71.25" customHeight="1">
      <c r="A499" s="523"/>
      <c r="B499" s="553"/>
      <c r="C499" s="677" t="s">
        <v>2142</v>
      </c>
      <c r="D499" s="678" t="s">
        <v>2285</v>
      </c>
      <c r="E499" s="679" t="s">
        <v>2143</v>
      </c>
      <c r="F499" s="680"/>
      <c r="G499" s="681"/>
      <c r="H499" s="616"/>
      <c r="I499" s="529"/>
      <c r="J499" s="557"/>
      <c r="K499" s="557"/>
      <c r="L499" s="557"/>
      <c r="M499" s="532"/>
      <c r="N499" s="557"/>
      <c r="O499" s="557"/>
      <c r="P499" s="557"/>
      <c r="Q499" s="532"/>
      <c r="R499" s="619"/>
      <c r="S499" s="619"/>
      <c r="T499" s="619"/>
      <c r="U499" s="682"/>
      <c r="V499" s="682"/>
      <c r="W499" s="682"/>
      <c r="X499" s="563"/>
      <c r="Y499" s="564">
        <f>Y500+Y502</f>
        <v>27880.399999999998</v>
      </c>
      <c r="Z499" s="564">
        <f>Z500+Z502</f>
        <v>32567.1</v>
      </c>
      <c r="AA499" s="564">
        <f>AA500+AA502</f>
        <v>32567.1</v>
      </c>
      <c r="AB499" s="563"/>
      <c r="AC499" s="523"/>
      <c r="AD499" s="523"/>
      <c r="AE499" s="523"/>
      <c r="AF499" s="523"/>
      <c r="AG499" s="523"/>
      <c r="AH499" s="523"/>
      <c r="AI499" s="523"/>
      <c r="AJ499" s="523"/>
      <c r="AK499" s="523"/>
      <c r="AL499" s="523"/>
      <c r="AM499" s="523"/>
      <c r="AN499" s="523"/>
      <c r="AO499" s="523"/>
      <c r="AP499" s="523"/>
      <c r="AQ499" s="523"/>
      <c r="AR499" s="523"/>
      <c r="AS499" s="523"/>
      <c r="AT499" s="523"/>
      <c r="AU499" s="523"/>
      <c r="AV499" s="523"/>
      <c r="AW499" s="523"/>
      <c r="AX499" s="523"/>
      <c r="AY499" s="523"/>
    </row>
    <row r="500" spans="1:51" s="57" customFormat="1" ht="127.5" customHeight="1">
      <c r="A500" s="1"/>
      <c r="B500" s="8"/>
      <c r="C500" s="782"/>
      <c r="D500" s="785" t="s">
        <v>2286</v>
      </c>
      <c r="E500" s="788" t="s">
        <v>2144</v>
      </c>
      <c r="F500" s="774" t="s">
        <v>2265</v>
      </c>
      <c r="G500" s="792" t="s">
        <v>1643</v>
      </c>
      <c r="H500" s="508"/>
      <c r="I500" s="16"/>
      <c r="J500" s="497" t="s">
        <v>2087</v>
      </c>
      <c r="K500" s="338" t="s">
        <v>933</v>
      </c>
      <c r="L500" s="495" t="s">
        <v>1395</v>
      </c>
      <c r="M500" s="46"/>
      <c r="N500" s="46" t="s">
        <v>1943</v>
      </c>
      <c r="O500" s="46" t="s">
        <v>2011</v>
      </c>
      <c r="P500" s="46" t="s">
        <v>1944</v>
      </c>
      <c r="Q500" s="20"/>
      <c r="R500" s="338"/>
      <c r="S500" s="511"/>
      <c r="T500" s="511"/>
      <c r="U500" s="776" t="s">
        <v>2031</v>
      </c>
      <c r="V500" s="776" t="s">
        <v>1181</v>
      </c>
      <c r="W500" s="776" t="s">
        <v>2287</v>
      </c>
      <c r="X500" s="779">
        <v>100</v>
      </c>
      <c r="Y500" s="802">
        <v>27256.1</v>
      </c>
      <c r="Z500" s="802">
        <v>31855.3</v>
      </c>
      <c r="AA500" s="802">
        <v>31855.3</v>
      </c>
      <c r="AB500" s="779"/>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s="57" customFormat="1" ht="81" customHeight="1">
      <c r="A501" s="1"/>
      <c r="B501" s="8"/>
      <c r="C501" s="784"/>
      <c r="D501" s="787"/>
      <c r="E501" s="790"/>
      <c r="F501" s="775"/>
      <c r="G501" s="794"/>
      <c r="H501" s="508"/>
      <c r="I501" s="16"/>
      <c r="J501" s="493" t="s">
        <v>2122</v>
      </c>
      <c r="K501" s="46" t="s">
        <v>1402</v>
      </c>
      <c r="L501" s="494" t="s">
        <v>2012</v>
      </c>
      <c r="M501" s="46"/>
      <c r="N501" s="46" t="s">
        <v>2526</v>
      </c>
      <c r="O501" s="46" t="s">
        <v>1951</v>
      </c>
      <c r="P501" s="46" t="s">
        <v>1944</v>
      </c>
      <c r="Q501" s="20"/>
      <c r="R501" s="53"/>
      <c r="S501" s="512"/>
      <c r="T501" s="513"/>
      <c r="U501" s="778"/>
      <c r="V501" s="778"/>
      <c r="W501" s="778"/>
      <c r="X501" s="781"/>
      <c r="Y501" s="804"/>
      <c r="Z501" s="804"/>
      <c r="AA501" s="804"/>
      <c r="AB501" s="78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s="57" customFormat="1" ht="135.75" customHeight="1">
      <c r="A502" s="1"/>
      <c r="B502" s="8"/>
      <c r="C502" s="782"/>
      <c r="D502" s="785" t="s">
        <v>2288</v>
      </c>
      <c r="E502" s="788" t="s">
        <v>2146</v>
      </c>
      <c r="F502" s="774" t="s">
        <v>2265</v>
      </c>
      <c r="G502" s="792" t="s">
        <v>1643</v>
      </c>
      <c r="H502" s="508"/>
      <c r="I502" s="16"/>
      <c r="J502" s="497" t="s">
        <v>2087</v>
      </c>
      <c r="K502" s="338" t="s">
        <v>933</v>
      </c>
      <c r="L502" s="495" t="s">
        <v>1395</v>
      </c>
      <c r="M502" s="46"/>
      <c r="N502" s="46" t="s">
        <v>1943</v>
      </c>
      <c r="O502" s="46" t="s">
        <v>2011</v>
      </c>
      <c r="P502" s="46" t="s">
        <v>1944</v>
      </c>
      <c r="Q502" s="20"/>
      <c r="R502" s="53"/>
      <c r="S502" s="512"/>
      <c r="T502" s="513"/>
      <c r="U502" s="776" t="s">
        <v>2031</v>
      </c>
      <c r="V502" s="776" t="s">
        <v>1181</v>
      </c>
      <c r="W502" s="776" t="s">
        <v>2287</v>
      </c>
      <c r="X502" s="779">
        <v>200</v>
      </c>
      <c r="Y502" s="802">
        <v>624.3</v>
      </c>
      <c r="Z502" s="802">
        <v>711.8</v>
      </c>
      <c r="AA502" s="802">
        <v>711.8</v>
      </c>
      <c r="AB502" s="779"/>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s="57" customFormat="1" ht="58.5" customHeight="1">
      <c r="A503" s="1"/>
      <c r="B503" s="8"/>
      <c r="C503" s="784"/>
      <c r="D503" s="787"/>
      <c r="E503" s="790"/>
      <c r="F503" s="775"/>
      <c r="G503" s="794"/>
      <c r="H503" s="508"/>
      <c r="I503" s="16"/>
      <c r="J503" s="493" t="s">
        <v>2123</v>
      </c>
      <c r="K503" s="46" t="s">
        <v>1402</v>
      </c>
      <c r="L503" s="494" t="s">
        <v>2012</v>
      </c>
      <c r="M503" s="46"/>
      <c r="N503" s="46" t="s">
        <v>2526</v>
      </c>
      <c r="O503" s="46" t="s">
        <v>1951</v>
      </c>
      <c r="P503" s="46" t="s">
        <v>1944</v>
      </c>
      <c r="Q503" s="20"/>
      <c r="R503" s="42"/>
      <c r="S503" s="509"/>
      <c r="T503" s="509"/>
      <c r="U503" s="778"/>
      <c r="V503" s="778"/>
      <c r="W503" s="778"/>
      <c r="X503" s="781"/>
      <c r="Y503" s="804"/>
      <c r="Z503" s="804"/>
      <c r="AA503" s="804"/>
      <c r="AB503" s="78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s="537" customFormat="1" ht="58.5" customHeight="1">
      <c r="A504" s="523"/>
      <c r="B504" s="553"/>
      <c r="C504" s="612" t="s">
        <v>2151</v>
      </c>
      <c r="D504" s="613" t="s">
        <v>2353</v>
      </c>
      <c r="E504" s="614" t="s">
        <v>2153</v>
      </c>
      <c r="F504" s="566"/>
      <c r="G504" s="615"/>
      <c r="H504" s="616"/>
      <c r="I504" s="529"/>
      <c r="J504" s="617"/>
      <c r="K504" s="531"/>
      <c r="L504" s="618"/>
      <c r="M504" s="531"/>
      <c r="N504" s="531"/>
      <c r="O504" s="531"/>
      <c r="P504" s="531"/>
      <c r="Q504" s="532"/>
      <c r="R504" s="556"/>
      <c r="S504" s="619"/>
      <c r="T504" s="619"/>
      <c r="U504" s="620"/>
      <c r="V504" s="620"/>
      <c r="W504" s="620"/>
      <c r="X504" s="563"/>
      <c r="Y504" s="564">
        <f>Y505+Y506</f>
        <v>1470.7</v>
      </c>
      <c r="Z504" s="564">
        <f>Z505+Z506</f>
        <v>1215.5</v>
      </c>
      <c r="AA504" s="564">
        <f>AA505+AA506</f>
        <v>1215.5</v>
      </c>
      <c r="AB504" s="563"/>
      <c r="AC504" s="523"/>
      <c r="AD504" s="523"/>
      <c r="AE504" s="523"/>
      <c r="AF504" s="523"/>
      <c r="AG504" s="523"/>
      <c r="AH504" s="523"/>
      <c r="AI504" s="523"/>
      <c r="AJ504" s="523"/>
      <c r="AK504" s="523"/>
      <c r="AL504" s="523"/>
      <c r="AM504" s="523"/>
      <c r="AN504" s="523"/>
      <c r="AO504" s="523"/>
      <c r="AP504" s="523"/>
      <c r="AQ504" s="523"/>
      <c r="AR504" s="523"/>
      <c r="AS504" s="523"/>
      <c r="AT504" s="523"/>
      <c r="AU504" s="523"/>
      <c r="AV504" s="523"/>
      <c r="AW504" s="523"/>
      <c r="AX504" s="523"/>
      <c r="AY504" s="523"/>
    </row>
    <row r="505" spans="1:51" s="57" customFormat="1" ht="130.5" customHeight="1">
      <c r="A505" s="1"/>
      <c r="B505" s="8"/>
      <c r="C505" s="505"/>
      <c r="D505" s="347" t="s">
        <v>2354</v>
      </c>
      <c r="E505" s="506" t="s">
        <v>2154</v>
      </c>
      <c r="F505" s="491" t="s">
        <v>2335</v>
      </c>
      <c r="G505" s="507" t="s">
        <v>1631</v>
      </c>
      <c r="H505" s="508"/>
      <c r="I505" s="16"/>
      <c r="J505" s="493" t="s">
        <v>2147</v>
      </c>
      <c r="K505" s="708" t="s">
        <v>1402</v>
      </c>
      <c r="L505" s="708" t="s">
        <v>2148</v>
      </c>
      <c r="M505" s="46"/>
      <c r="N505" s="46" t="s">
        <v>2149</v>
      </c>
      <c r="O505" s="709" t="s">
        <v>1402</v>
      </c>
      <c r="P505" s="709" t="s">
        <v>2150</v>
      </c>
      <c r="Q505" s="20"/>
      <c r="R505" s="717"/>
      <c r="S505" s="709"/>
      <c r="T505" s="709"/>
      <c r="U505" s="366" t="s">
        <v>1181</v>
      </c>
      <c r="V505" s="366" t="s">
        <v>2145</v>
      </c>
      <c r="W505" s="366" t="s">
        <v>2356</v>
      </c>
      <c r="X505" s="89">
        <v>100</v>
      </c>
      <c r="Y505" s="111">
        <v>529.99</v>
      </c>
      <c r="Z505" s="111">
        <v>529.99</v>
      </c>
      <c r="AA505" s="111">
        <v>529.99</v>
      </c>
      <c r="AB505" s="89"/>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s="57" customFormat="1" ht="138.75" customHeight="1">
      <c r="A506" s="1"/>
      <c r="B506" s="8"/>
      <c r="C506" s="505"/>
      <c r="D506" s="347" t="s">
        <v>2355</v>
      </c>
      <c r="E506" s="506" t="s">
        <v>2459</v>
      </c>
      <c r="F506" s="491" t="s">
        <v>2335</v>
      </c>
      <c r="G506" s="507" t="s">
        <v>1631</v>
      </c>
      <c r="H506" s="508"/>
      <c r="I506" s="16"/>
      <c r="J506" s="493" t="s">
        <v>2147</v>
      </c>
      <c r="K506" s="708" t="s">
        <v>1402</v>
      </c>
      <c r="L506" s="708" t="s">
        <v>2148</v>
      </c>
      <c r="M506" s="46"/>
      <c r="N506" s="46" t="s">
        <v>2149</v>
      </c>
      <c r="O506" s="709" t="s">
        <v>1402</v>
      </c>
      <c r="P506" s="709" t="s">
        <v>2150</v>
      </c>
      <c r="Q506" s="20"/>
      <c r="R506" s="717"/>
      <c r="S506" s="709"/>
      <c r="T506" s="709"/>
      <c r="U506" s="366" t="s">
        <v>1181</v>
      </c>
      <c r="V506" s="366" t="s">
        <v>2145</v>
      </c>
      <c r="W506" s="366" t="s">
        <v>2356</v>
      </c>
      <c r="X506" s="89">
        <v>200</v>
      </c>
      <c r="Y506" s="111">
        <v>940.71</v>
      </c>
      <c r="Z506" s="111">
        <v>685.51</v>
      </c>
      <c r="AA506" s="111">
        <v>685.51</v>
      </c>
      <c r="AB506" s="89"/>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s="537" customFormat="1" ht="108" customHeight="1">
      <c r="A507" s="523"/>
      <c r="B507" s="553"/>
      <c r="C507" s="612" t="s">
        <v>2165</v>
      </c>
      <c r="D507" s="613" t="s">
        <v>2152</v>
      </c>
      <c r="E507" s="614" t="s">
        <v>2164</v>
      </c>
      <c r="F507" s="566"/>
      <c r="G507" s="615"/>
      <c r="H507" s="616"/>
      <c r="I507" s="529"/>
      <c r="J507" s="617"/>
      <c r="K507" s="531"/>
      <c r="L507" s="618"/>
      <c r="M507" s="531"/>
      <c r="N507" s="531"/>
      <c r="O507" s="531"/>
      <c r="P507" s="531"/>
      <c r="Q507" s="532"/>
      <c r="R507" s="556"/>
      <c r="S507" s="619"/>
      <c r="T507" s="619"/>
      <c r="U507" s="620"/>
      <c r="V507" s="620"/>
      <c r="W507" s="620"/>
      <c r="X507" s="563"/>
      <c r="Y507" s="564">
        <f>Y508</f>
        <v>2423.5</v>
      </c>
      <c r="Z507" s="564">
        <f>Z508</f>
        <v>0</v>
      </c>
      <c r="AA507" s="564">
        <f>AA508</f>
        <v>0</v>
      </c>
      <c r="AB507" s="563"/>
      <c r="AC507" s="523"/>
      <c r="AD507" s="523"/>
      <c r="AE507" s="523"/>
      <c r="AF507" s="523"/>
      <c r="AG507" s="523"/>
      <c r="AH507" s="523"/>
      <c r="AI507" s="523"/>
      <c r="AJ507" s="523"/>
      <c r="AK507" s="523"/>
      <c r="AL507" s="523"/>
      <c r="AM507" s="523"/>
      <c r="AN507" s="523"/>
      <c r="AO507" s="523"/>
      <c r="AP507" s="523"/>
      <c r="AQ507" s="523"/>
      <c r="AR507" s="523"/>
      <c r="AS507" s="523"/>
      <c r="AT507" s="523"/>
      <c r="AU507" s="523"/>
      <c r="AV507" s="523"/>
      <c r="AW507" s="523"/>
      <c r="AX507" s="523"/>
      <c r="AY507" s="523"/>
    </row>
    <row r="508" spans="1:51" s="57" customFormat="1" ht="93" customHeight="1">
      <c r="A508" s="1"/>
      <c r="B508" s="8"/>
      <c r="C508" s="782"/>
      <c r="D508" s="785" t="s">
        <v>2156</v>
      </c>
      <c r="E508" s="788" t="s">
        <v>2167</v>
      </c>
      <c r="F508" s="774" t="s">
        <v>2411</v>
      </c>
      <c r="G508" s="792" t="s">
        <v>324</v>
      </c>
      <c r="H508" s="508"/>
      <c r="I508" s="16"/>
      <c r="J508" s="719" t="s">
        <v>2157</v>
      </c>
      <c r="K508" s="709" t="s">
        <v>1402</v>
      </c>
      <c r="L508" s="718" t="s">
        <v>2158</v>
      </c>
      <c r="M508" s="46"/>
      <c r="N508" s="46" t="s">
        <v>2161</v>
      </c>
      <c r="O508" s="46" t="s">
        <v>1994</v>
      </c>
      <c r="P508" s="46" t="s">
        <v>1913</v>
      </c>
      <c r="Q508" s="20"/>
      <c r="R508" s="42"/>
      <c r="S508" s="509"/>
      <c r="T508" s="509"/>
      <c r="U508" s="776" t="s">
        <v>2155</v>
      </c>
      <c r="V508" s="776" t="s">
        <v>2029</v>
      </c>
      <c r="W508" s="776" t="s">
        <v>2579</v>
      </c>
      <c r="X508" s="779">
        <v>300</v>
      </c>
      <c r="Y508" s="802">
        <v>2423.5</v>
      </c>
      <c r="Z508" s="802">
        <v>0</v>
      </c>
      <c r="AA508" s="802">
        <v>0</v>
      </c>
      <c r="AB508" s="779"/>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s="57" customFormat="1" ht="144.75" customHeight="1">
      <c r="A509" s="1"/>
      <c r="B509" s="8"/>
      <c r="C509" s="784"/>
      <c r="D509" s="787"/>
      <c r="E509" s="790"/>
      <c r="F509" s="775"/>
      <c r="G509" s="794"/>
      <c r="H509" s="508"/>
      <c r="I509" s="16"/>
      <c r="J509" s="719" t="s">
        <v>2159</v>
      </c>
      <c r="K509" s="709" t="s">
        <v>1402</v>
      </c>
      <c r="L509" s="718" t="s">
        <v>2160</v>
      </c>
      <c r="M509" s="46"/>
      <c r="N509" s="46" t="s">
        <v>2162</v>
      </c>
      <c r="O509" s="46" t="s">
        <v>1402</v>
      </c>
      <c r="P509" s="46" t="s">
        <v>2163</v>
      </c>
      <c r="Q509" s="20"/>
      <c r="R509" s="42"/>
      <c r="S509" s="509"/>
      <c r="T509" s="509"/>
      <c r="U509" s="778"/>
      <c r="V509" s="778"/>
      <c r="W509" s="778"/>
      <c r="X509" s="781"/>
      <c r="Y509" s="804"/>
      <c r="Z509" s="804"/>
      <c r="AA509" s="804"/>
      <c r="AB509" s="78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s="537" customFormat="1" ht="104.25" customHeight="1">
      <c r="A510" s="523"/>
      <c r="B510" s="553"/>
      <c r="C510" s="612" t="s">
        <v>2460</v>
      </c>
      <c r="D510" s="613" t="s">
        <v>2166</v>
      </c>
      <c r="E510" s="614" t="s">
        <v>2461</v>
      </c>
      <c r="F510" s="566"/>
      <c r="G510" s="615"/>
      <c r="H510" s="616"/>
      <c r="I510" s="529"/>
      <c r="J510" s="617"/>
      <c r="K510" s="531"/>
      <c r="L510" s="618"/>
      <c r="M510" s="531"/>
      <c r="N510" s="531"/>
      <c r="O510" s="531"/>
      <c r="P510" s="531"/>
      <c r="Q510" s="532"/>
      <c r="R510" s="556"/>
      <c r="S510" s="619"/>
      <c r="T510" s="619"/>
      <c r="U510" s="620"/>
      <c r="V510" s="620"/>
      <c r="W510" s="620"/>
      <c r="X510" s="563"/>
      <c r="Y510" s="564">
        <f>Y511</f>
        <v>1211.724</v>
      </c>
      <c r="Z510" s="564">
        <f>Z511</f>
        <v>1211.724</v>
      </c>
      <c r="AA510" s="564">
        <f>AA511</f>
        <v>605.862</v>
      </c>
      <c r="AB510" s="563"/>
      <c r="AC510" s="523"/>
      <c r="AD510" s="523"/>
      <c r="AE510" s="523"/>
      <c r="AF510" s="523"/>
      <c r="AG510" s="523"/>
      <c r="AH510" s="523"/>
      <c r="AI510" s="523"/>
      <c r="AJ510" s="523"/>
      <c r="AK510" s="523"/>
      <c r="AL510" s="523"/>
      <c r="AM510" s="523"/>
      <c r="AN510" s="523"/>
      <c r="AO510" s="523"/>
      <c r="AP510" s="523"/>
      <c r="AQ510" s="523"/>
      <c r="AR510" s="523"/>
      <c r="AS510" s="523"/>
      <c r="AT510" s="523"/>
      <c r="AU510" s="523"/>
      <c r="AV510" s="523"/>
      <c r="AW510" s="523"/>
      <c r="AX510" s="523"/>
      <c r="AY510" s="523"/>
    </row>
    <row r="511" spans="1:51" s="57" customFormat="1" ht="99" customHeight="1">
      <c r="A511" s="1"/>
      <c r="B511" s="8"/>
      <c r="C511" s="782"/>
      <c r="D511" s="785" t="s">
        <v>2168</v>
      </c>
      <c r="E511" s="788" t="s">
        <v>2462</v>
      </c>
      <c r="F511" s="774" t="s">
        <v>2411</v>
      </c>
      <c r="G511" s="792" t="s">
        <v>324</v>
      </c>
      <c r="H511" s="508"/>
      <c r="I511" s="16"/>
      <c r="J511" s="493" t="s">
        <v>2157</v>
      </c>
      <c r="K511" s="46" t="s">
        <v>1402</v>
      </c>
      <c r="L511" s="494" t="s">
        <v>2158</v>
      </c>
      <c r="M511" s="46"/>
      <c r="N511" s="46" t="s">
        <v>2161</v>
      </c>
      <c r="O511" s="46" t="s">
        <v>1994</v>
      </c>
      <c r="P511" s="46" t="s">
        <v>1913</v>
      </c>
      <c r="Q511" s="20"/>
      <c r="R511" s="42"/>
      <c r="S511" s="509"/>
      <c r="T511" s="509"/>
      <c r="U511" s="776" t="s">
        <v>2155</v>
      </c>
      <c r="V511" s="776" t="s">
        <v>2029</v>
      </c>
      <c r="W511" s="776" t="s">
        <v>2579</v>
      </c>
      <c r="X511" s="779">
        <v>300</v>
      </c>
      <c r="Y511" s="802">
        <v>1211.724</v>
      </c>
      <c r="Z511" s="802">
        <v>1211.724</v>
      </c>
      <c r="AA511" s="802">
        <v>605.862</v>
      </c>
      <c r="AB511" s="779"/>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s="57" customFormat="1" ht="134.25" customHeight="1">
      <c r="A512" s="1"/>
      <c r="B512" s="8"/>
      <c r="C512" s="784"/>
      <c r="D512" s="787"/>
      <c r="E512" s="790"/>
      <c r="F512" s="775"/>
      <c r="G512" s="794"/>
      <c r="H512" s="508"/>
      <c r="I512" s="16"/>
      <c r="J512" s="493" t="s">
        <v>2169</v>
      </c>
      <c r="K512" s="46" t="s">
        <v>1402</v>
      </c>
      <c r="L512" s="494" t="s">
        <v>2170</v>
      </c>
      <c r="M512" s="46"/>
      <c r="N512" s="46" t="s">
        <v>2162</v>
      </c>
      <c r="O512" s="46" t="s">
        <v>1402</v>
      </c>
      <c r="P512" s="46" t="s">
        <v>2163</v>
      </c>
      <c r="Q512" s="20"/>
      <c r="R512" s="42"/>
      <c r="S512" s="509"/>
      <c r="T512" s="509"/>
      <c r="U512" s="778"/>
      <c r="V512" s="778"/>
      <c r="W512" s="778"/>
      <c r="X512" s="781"/>
      <c r="Y512" s="804"/>
      <c r="Z512" s="804"/>
      <c r="AA512" s="804"/>
      <c r="AB512" s="78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s="537" customFormat="1" ht="134.25" customHeight="1">
      <c r="A513" s="523"/>
      <c r="B513" s="553"/>
      <c r="C513" s="612" t="s">
        <v>2279</v>
      </c>
      <c r="D513" s="613" t="s">
        <v>2280</v>
      </c>
      <c r="E513" s="614" t="s">
        <v>2281</v>
      </c>
      <c r="F513" s="566"/>
      <c r="G513" s="615"/>
      <c r="H513" s="616"/>
      <c r="I513" s="529"/>
      <c r="J513" s="617"/>
      <c r="K513" s="531"/>
      <c r="L513" s="618"/>
      <c r="M513" s="531"/>
      <c r="N513" s="531"/>
      <c r="O513" s="531"/>
      <c r="P513" s="531"/>
      <c r="Q513" s="532"/>
      <c r="R513" s="556"/>
      <c r="S513" s="619"/>
      <c r="T513" s="619"/>
      <c r="U513" s="620"/>
      <c r="V513" s="620"/>
      <c r="W513" s="620"/>
      <c r="X513" s="563"/>
      <c r="Y513" s="564">
        <f>Y514+Y515+Y516</f>
        <v>1777.4</v>
      </c>
      <c r="Z513" s="564">
        <f>Z514+Z515+Z516</f>
        <v>3798.7999999999997</v>
      </c>
      <c r="AA513" s="564">
        <f>AA514+AA515+AA516</f>
        <v>69.7</v>
      </c>
      <c r="AB513" s="563"/>
      <c r="AC513" s="523"/>
      <c r="AD513" s="523"/>
      <c r="AE513" s="523"/>
      <c r="AF513" s="523"/>
      <c r="AG513" s="523"/>
      <c r="AH513" s="523"/>
      <c r="AI513" s="523"/>
      <c r="AJ513" s="523"/>
      <c r="AK513" s="523"/>
      <c r="AL513" s="523"/>
      <c r="AM513" s="523"/>
      <c r="AN513" s="523"/>
      <c r="AO513" s="523"/>
      <c r="AP513" s="523"/>
      <c r="AQ513" s="523"/>
      <c r="AR513" s="523"/>
      <c r="AS513" s="523"/>
      <c r="AT513" s="523"/>
      <c r="AU513" s="523"/>
      <c r="AV513" s="523"/>
      <c r="AW513" s="523"/>
      <c r="AX513" s="523"/>
      <c r="AY513" s="523"/>
    </row>
    <row r="514" spans="1:51" s="57" customFormat="1" ht="134.25" customHeight="1">
      <c r="A514" s="1"/>
      <c r="B514" s="8"/>
      <c r="C514" s="505"/>
      <c r="D514" s="347" t="s">
        <v>2283</v>
      </c>
      <c r="E514" s="506" t="s">
        <v>2282</v>
      </c>
      <c r="F514" s="491" t="s">
        <v>2265</v>
      </c>
      <c r="G514" s="507" t="s">
        <v>1643</v>
      </c>
      <c r="H514" s="508"/>
      <c r="I514" s="16"/>
      <c r="J514" s="493" t="s">
        <v>2530</v>
      </c>
      <c r="K514" s="46" t="s">
        <v>1402</v>
      </c>
      <c r="L514" s="494" t="s">
        <v>2531</v>
      </c>
      <c r="M514" s="46"/>
      <c r="N514" s="46" t="s">
        <v>2529</v>
      </c>
      <c r="O514" s="46" t="s">
        <v>1951</v>
      </c>
      <c r="P514" s="46" t="s">
        <v>1913</v>
      </c>
      <c r="Q514" s="20"/>
      <c r="R514" s="48"/>
      <c r="S514" s="676"/>
      <c r="T514" s="676"/>
      <c r="U514" s="366" t="s">
        <v>2031</v>
      </c>
      <c r="V514" s="366" t="s">
        <v>1181</v>
      </c>
      <c r="W514" s="366" t="s">
        <v>2284</v>
      </c>
      <c r="X514" s="89">
        <v>100</v>
      </c>
      <c r="Y514" s="111">
        <v>58.1</v>
      </c>
      <c r="Z514" s="111">
        <v>1893.6</v>
      </c>
      <c r="AA514" s="111">
        <v>0</v>
      </c>
      <c r="AB514" s="89"/>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s="57" customFormat="1" ht="134.25" customHeight="1">
      <c r="A515" s="1"/>
      <c r="B515" s="8"/>
      <c r="C515" s="505"/>
      <c r="D515" s="347" t="s">
        <v>2283</v>
      </c>
      <c r="E515" s="506" t="s">
        <v>2295</v>
      </c>
      <c r="F515" s="491" t="s">
        <v>2265</v>
      </c>
      <c r="G515" s="507" t="s">
        <v>1644</v>
      </c>
      <c r="H515" s="508"/>
      <c r="I515" s="16"/>
      <c r="J515" s="493" t="s">
        <v>2530</v>
      </c>
      <c r="K515" s="46" t="s">
        <v>1402</v>
      </c>
      <c r="L515" s="494" t="s">
        <v>2531</v>
      </c>
      <c r="M515" s="46"/>
      <c r="N515" s="46" t="s">
        <v>2529</v>
      </c>
      <c r="O515" s="46" t="s">
        <v>1951</v>
      </c>
      <c r="P515" s="46" t="s">
        <v>1913</v>
      </c>
      <c r="Q515" s="20"/>
      <c r="R515" s="48"/>
      <c r="S515" s="676"/>
      <c r="T515" s="676"/>
      <c r="U515" s="366" t="s">
        <v>2031</v>
      </c>
      <c r="V515" s="366" t="s">
        <v>2028</v>
      </c>
      <c r="W515" s="366" t="s">
        <v>2296</v>
      </c>
      <c r="X515" s="89">
        <v>100</v>
      </c>
      <c r="Y515" s="111">
        <v>165.9</v>
      </c>
      <c r="Z515" s="111">
        <v>235.6</v>
      </c>
      <c r="AA515" s="111">
        <v>0</v>
      </c>
      <c r="AB515" s="89"/>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s="57" customFormat="1" ht="134.25" customHeight="1">
      <c r="A516" s="1"/>
      <c r="B516" s="8"/>
      <c r="C516" s="505"/>
      <c r="D516" s="347" t="s">
        <v>2438</v>
      </c>
      <c r="E516" s="506" t="s">
        <v>2439</v>
      </c>
      <c r="F516" s="491" t="s">
        <v>2265</v>
      </c>
      <c r="G516" s="507" t="s">
        <v>1644</v>
      </c>
      <c r="H516" s="508"/>
      <c r="I516" s="16"/>
      <c r="J516" s="493" t="s">
        <v>2530</v>
      </c>
      <c r="K516" s="46" t="s">
        <v>1402</v>
      </c>
      <c r="L516" s="494" t="s">
        <v>2531</v>
      </c>
      <c r="M516" s="46"/>
      <c r="N516" s="46" t="s">
        <v>2529</v>
      </c>
      <c r="O516" s="46" t="s">
        <v>1951</v>
      </c>
      <c r="P516" s="46" t="s">
        <v>1913</v>
      </c>
      <c r="Q516" s="20"/>
      <c r="R516" s="48"/>
      <c r="S516" s="676"/>
      <c r="T516" s="676"/>
      <c r="U516" s="366" t="s">
        <v>2031</v>
      </c>
      <c r="V516" s="366" t="s">
        <v>2028</v>
      </c>
      <c r="W516" s="366" t="s">
        <v>2296</v>
      </c>
      <c r="X516" s="89">
        <v>600</v>
      </c>
      <c r="Y516" s="111">
        <v>1553.4</v>
      </c>
      <c r="Z516" s="111">
        <v>1669.6</v>
      </c>
      <c r="AA516" s="111">
        <v>69.7</v>
      </c>
      <c r="AB516" s="89"/>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s="537" customFormat="1" ht="134.25" customHeight="1">
      <c r="A517" s="523"/>
      <c r="B517" s="553"/>
      <c r="C517" s="612" t="s">
        <v>2357</v>
      </c>
      <c r="D517" s="613" t="s">
        <v>2642</v>
      </c>
      <c r="E517" s="614" t="s">
        <v>2358</v>
      </c>
      <c r="F517" s="566"/>
      <c r="G517" s="615"/>
      <c r="H517" s="616"/>
      <c r="I517" s="529"/>
      <c r="J517" s="617"/>
      <c r="K517" s="531"/>
      <c r="L517" s="618"/>
      <c r="M517" s="531"/>
      <c r="N517" s="531"/>
      <c r="O517" s="531"/>
      <c r="P517" s="531"/>
      <c r="Q517" s="532"/>
      <c r="R517" s="556"/>
      <c r="S517" s="619"/>
      <c r="T517" s="619"/>
      <c r="U517" s="620"/>
      <c r="V517" s="620"/>
      <c r="W517" s="620"/>
      <c r="X517" s="563"/>
      <c r="Y517" s="564">
        <f>Y518+Y522</f>
        <v>128.85</v>
      </c>
      <c r="Z517" s="564">
        <f>Z518+Z522</f>
        <v>0</v>
      </c>
      <c r="AA517" s="564">
        <f>AA518+AA522</f>
        <v>0</v>
      </c>
      <c r="AB517" s="563"/>
      <c r="AC517" s="523"/>
      <c r="AD517" s="523"/>
      <c r="AE517" s="523"/>
      <c r="AF517" s="523"/>
      <c r="AG517" s="523"/>
      <c r="AH517" s="523"/>
      <c r="AI517" s="523"/>
      <c r="AJ517" s="523"/>
      <c r="AK517" s="523"/>
      <c r="AL517" s="523"/>
      <c r="AM517" s="523"/>
      <c r="AN517" s="523"/>
      <c r="AO517" s="523"/>
      <c r="AP517" s="523"/>
      <c r="AQ517" s="523"/>
      <c r="AR517" s="523"/>
      <c r="AS517" s="523"/>
      <c r="AT517" s="523"/>
      <c r="AU517" s="523"/>
      <c r="AV517" s="523"/>
      <c r="AW517" s="523"/>
      <c r="AX517" s="523"/>
      <c r="AY517" s="523"/>
    </row>
    <row r="518" spans="1:51" s="57" customFormat="1" ht="80.25" customHeight="1">
      <c r="A518" s="1"/>
      <c r="B518" s="9"/>
      <c r="C518" s="795"/>
      <c r="D518" s="799" t="s">
        <v>2643</v>
      </c>
      <c r="E518" s="829" t="s">
        <v>2361</v>
      </c>
      <c r="F518" s="808" t="s">
        <v>2255</v>
      </c>
      <c r="G518" s="814" t="s">
        <v>1636</v>
      </c>
      <c r="H518" s="16"/>
      <c r="I518" s="16"/>
      <c r="J518" s="712" t="s">
        <v>2058</v>
      </c>
      <c r="K518" s="712" t="s">
        <v>2045</v>
      </c>
      <c r="L518" s="712" t="s">
        <v>963</v>
      </c>
      <c r="M518" s="46"/>
      <c r="N518" s="712" t="s">
        <v>2075</v>
      </c>
      <c r="O518" s="712" t="s">
        <v>206</v>
      </c>
      <c r="P518" s="712" t="s">
        <v>207</v>
      </c>
      <c r="Q518" s="20"/>
      <c r="R518" s="393" t="s">
        <v>2129</v>
      </c>
      <c r="S518" s="46" t="s">
        <v>521</v>
      </c>
      <c r="T518" s="46" t="s">
        <v>1389</v>
      </c>
      <c r="U518" s="776" t="s">
        <v>1181</v>
      </c>
      <c r="V518" s="776" t="s">
        <v>2036</v>
      </c>
      <c r="W518" s="779">
        <v>3410503</v>
      </c>
      <c r="X518" s="779">
        <v>100</v>
      </c>
      <c r="Y518" s="802">
        <v>118.107</v>
      </c>
      <c r="Z518" s="802">
        <v>0</v>
      </c>
      <c r="AA518" s="802">
        <v>0</v>
      </c>
      <c r="AB518" s="779"/>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s="57" customFormat="1" ht="96" customHeight="1">
      <c r="A519" s="1"/>
      <c r="B519" s="9"/>
      <c r="C519" s="797"/>
      <c r="D519" s="800"/>
      <c r="E519" s="830"/>
      <c r="F519" s="809"/>
      <c r="G519" s="815"/>
      <c r="H519" s="16"/>
      <c r="I519" s="16"/>
      <c r="J519" s="344"/>
      <c r="K519" s="344"/>
      <c r="L519" s="344"/>
      <c r="M519" s="20"/>
      <c r="N519" s="344"/>
      <c r="O519" s="344"/>
      <c r="P519" s="344"/>
      <c r="Q519" s="20"/>
      <c r="R519" s="393" t="s">
        <v>1995</v>
      </c>
      <c r="S519" s="46" t="s">
        <v>521</v>
      </c>
      <c r="T519" s="46" t="s">
        <v>1385</v>
      </c>
      <c r="U519" s="777"/>
      <c r="V519" s="777"/>
      <c r="W519" s="780"/>
      <c r="X519" s="780"/>
      <c r="Y519" s="803"/>
      <c r="Z519" s="803"/>
      <c r="AA519" s="803"/>
      <c r="AB519" s="780"/>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s="57" customFormat="1" ht="16.5" customHeight="1">
      <c r="A520" s="1"/>
      <c r="B520" s="9"/>
      <c r="C520" s="797"/>
      <c r="D520" s="800"/>
      <c r="E520" s="830"/>
      <c r="F520" s="809"/>
      <c r="G520" s="815"/>
      <c r="H520" s="16"/>
      <c r="I520" s="16"/>
      <c r="J520" s="344"/>
      <c r="K520" s="344"/>
      <c r="L520" s="344"/>
      <c r="M520" s="20"/>
      <c r="N520" s="344"/>
      <c r="O520" s="344"/>
      <c r="P520" s="344"/>
      <c r="Q520" s="20"/>
      <c r="R520" s="393"/>
      <c r="S520" s="46"/>
      <c r="T520" s="46"/>
      <c r="U520" s="777"/>
      <c r="V520" s="777"/>
      <c r="W520" s="780"/>
      <c r="X520" s="780"/>
      <c r="Y520" s="803"/>
      <c r="Z520" s="803"/>
      <c r="AA520" s="803"/>
      <c r="AB520" s="780"/>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s="57" customFormat="1" ht="71.25" customHeight="1">
      <c r="A521" s="1"/>
      <c r="B521" s="9"/>
      <c r="C521" s="798"/>
      <c r="D521" s="801"/>
      <c r="E521" s="831"/>
      <c r="F521" s="810"/>
      <c r="G521" s="816"/>
      <c r="H521" s="16"/>
      <c r="I521" s="16"/>
      <c r="J521" s="345"/>
      <c r="K521" s="345"/>
      <c r="L521" s="345"/>
      <c r="M521" s="20"/>
      <c r="N521" s="345"/>
      <c r="O521" s="345"/>
      <c r="P521" s="345"/>
      <c r="Q521" s="20"/>
      <c r="R521" s="392" t="s">
        <v>2128</v>
      </c>
      <c r="S521" s="46" t="s">
        <v>521</v>
      </c>
      <c r="T521" s="46" t="s">
        <v>1386</v>
      </c>
      <c r="U521" s="828"/>
      <c r="V521" s="828"/>
      <c r="W521" s="781"/>
      <c r="X521" s="781"/>
      <c r="Y521" s="804"/>
      <c r="Z521" s="804"/>
      <c r="AA521" s="804"/>
      <c r="AB521" s="78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s="57" customFormat="1" ht="74.25" customHeight="1">
      <c r="A522" s="1"/>
      <c r="B522" s="9"/>
      <c r="C522" s="795"/>
      <c r="D522" s="799" t="s">
        <v>2644</v>
      </c>
      <c r="E522" s="829" t="s">
        <v>2362</v>
      </c>
      <c r="F522" s="808" t="s">
        <v>2255</v>
      </c>
      <c r="G522" s="814" t="s">
        <v>1636</v>
      </c>
      <c r="H522" s="16"/>
      <c r="I522" s="16"/>
      <c r="J522" s="390" t="s">
        <v>2058</v>
      </c>
      <c r="K522" s="390" t="s">
        <v>2045</v>
      </c>
      <c r="L522" s="390" t="s">
        <v>963</v>
      </c>
      <c r="M522" s="46"/>
      <c r="N522" s="390" t="s">
        <v>2074</v>
      </c>
      <c r="O522" s="390" t="s">
        <v>206</v>
      </c>
      <c r="P522" s="390" t="s">
        <v>207</v>
      </c>
      <c r="Q522" s="20"/>
      <c r="R522" s="393" t="s">
        <v>2129</v>
      </c>
      <c r="S522" s="46" t="s">
        <v>521</v>
      </c>
      <c r="T522" s="46" t="s">
        <v>1389</v>
      </c>
      <c r="U522" s="776" t="s">
        <v>1181</v>
      </c>
      <c r="V522" s="776" t="s">
        <v>2036</v>
      </c>
      <c r="W522" s="779">
        <v>3410503</v>
      </c>
      <c r="X522" s="779">
        <v>200</v>
      </c>
      <c r="Y522" s="802">
        <v>10.743</v>
      </c>
      <c r="Z522" s="802">
        <v>0</v>
      </c>
      <c r="AA522" s="802">
        <v>0</v>
      </c>
      <c r="AB522" s="779"/>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s="57" customFormat="1" ht="84" customHeight="1">
      <c r="A523" s="1"/>
      <c r="B523" s="9"/>
      <c r="C523" s="797"/>
      <c r="D523" s="800"/>
      <c r="E523" s="830"/>
      <c r="F523" s="809"/>
      <c r="G523" s="815"/>
      <c r="H523" s="16"/>
      <c r="I523" s="16"/>
      <c r="J523" s="55"/>
      <c r="K523" s="55"/>
      <c r="L523" s="55"/>
      <c r="M523" s="20"/>
      <c r="N523" s="55"/>
      <c r="O523" s="55"/>
      <c r="P523" s="55"/>
      <c r="Q523" s="20"/>
      <c r="R523" s="393" t="s">
        <v>1995</v>
      </c>
      <c r="S523" s="46" t="s">
        <v>521</v>
      </c>
      <c r="T523" s="46" t="s">
        <v>1385</v>
      </c>
      <c r="U523" s="777"/>
      <c r="V523" s="777"/>
      <c r="W523" s="780"/>
      <c r="X523" s="780"/>
      <c r="Y523" s="803"/>
      <c r="Z523" s="803"/>
      <c r="AA523" s="803"/>
      <c r="AB523" s="780"/>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s="57" customFormat="1" ht="93.75" customHeight="1">
      <c r="A524" s="1"/>
      <c r="B524" s="9"/>
      <c r="C524" s="798"/>
      <c r="D524" s="801"/>
      <c r="E524" s="831"/>
      <c r="F524" s="810"/>
      <c r="G524" s="816"/>
      <c r="H524" s="16"/>
      <c r="I524" s="16"/>
      <c r="J524" s="55"/>
      <c r="K524" s="55"/>
      <c r="L524" s="55"/>
      <c r="M524" s="20"/>
      <c r="N524" s="55"/>
      <c r="O524" s="55"/>
      <c r="P524" s="55"/>
      <c r="Q524" s="20"/>
      <c r="R524" s="392" t="s">
        <v>2555</v>
      </c>
      <c r="S524" s="46" t="s">
        <v>521</v>
      </c>
      <c r="T524" s="46" t="s">
        <v>2235</v>
      </c>
      <c r="U524" s="778"/>
      <c r="V524" s="778"/>
      <c r="W524" s="781"/>
      <c r="X524" s="781"/>
      <c r="Y524" s="804"/>
      <c r="Z524" s="804"/>
      <c r="AA524" s="804"/>
      <c r="AB524" s="78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s="537" customFormat="1" ht="63" customHeight="1">
      <c r="A525" s="523"/>
      <c r="B525" s="553"/>
      <c r="C525" s="612" t="s">
        <v>2359</v>
      </c>
      <c r="D525" s="613" t="s">
        <v>2365</v>
      </c>
      <c r="E525" s="614" t="s">
        <v>2360</v>
      </c>
      <c r="F525" s="566"/>
      <c r="G525" s="615"/>
      <c r="H525" s="616"/>
      <c r="I525" s="529"/>
      <c r="J525" s="617"/>
      <c r="K525" s="531"/>
      <c r="L525" s="618"/>
      <c r="M525" s="531"/>
      <c r="N525" s="531"/>
      <c r="O525" s="531"/>
      <c r="P525" s="531"/>
      <c r="Q525" s="532"/>
      <c r="R525" s="556"/>
      <c r="S525" s="619"/>
      <c r="T525" s="619"/>
      <c r="U525" s="620"/>
      <c r="V525" s="620"/>
      <c r="W525" s="620"/>
      <c r="X525" s="563"/>
      <c r="Y525" s="564">
        <f>Y526+Y530</f>
        <v>198.1</v>
      </c>
      <c r="Z525" s="564">
        <f>Z526+Z530</f>
        <v>0</v>
      </c>
      <c r="AA525" s="564">
        <f>AA526+AA530</f>
        <v>0</v>
      </c>
      <c r="AB525" s="563"/>
      <c r="AC525" s="523"/>
      <c r="AD525" s="523"/>
      <c r="AE525" s="523"/>
      <c r="AF525" s="523"/>
      <c r="AG525" s="523"/>
      <c r="AH525" s="523"/>
      <c r="AI525" s="523"/>
      <c r="AJ525" s="523"/>
      <c r="AK525" s="523"/>
      <c r="AL525" s="523"/>
      <c r="AM525" s="523"/>
      <c r="AN525" s="523"/>
      <c r="AO525" s="523"/>
      <c r="AP525" s="523"/>
      <c r="AQ525" s="523"/>
      <c r="AR525" s="523"/>
      <c r="AS525" s="523"/>
      <c r="AT525" s="523"/>
      <c r="AU525" s="523"/>
      <c r="AV525" s="523"/>
      <c r="AW525" s="523"/>
      <c r="AX525" s="523"/>
      <c r="AY525" s="523"/>
    </row>
    <row r="526" spans="1:51" s="57" customFormat="1" ht="76.5" customHeight="1">
      <c r="A526" s="1"/>
      <c r="B526" s="9"/>
      <c r="C526" s="795"/>
      <c r="D526" s="799" t="s">
        <v>2366</v>
      </c>
      <c r="E526" s="829" t="s">
        <v>2363</v>
      </c>
      <c r="F526" s="808" t="s">
        <v>2256</v>
      </c>
      <c r="G526" s="814" t="s">
        <v>1636</v>
      </c>
      <c r="H526" s="16"/>
      <c r="I526" s="16"/>
      <c r="J526" s="390" t="s">
        <v>2067</v>
      </c>
      <c r="K526" s="390" t="s">
        <v>2538</v>
      </c>
      <c r="L526" s="390" t="s">
        <v>963</v>
      </c>
      <c r="M526" s="46"/>
      <c r="N526" s="390" t="s">
        <v>2074</v>
      </c>
      <c r="O526" s="390" t="s">
        <v>206</v>
      </c>
      <c r="P526" s="390" t="s">
        <v>207</v>
      </c>
      <c r="Q526" s="20"/>
      <c r="R526" s="392" t="s">
        <v>2127</v>
      </c>
      <c r="S526" s="46" t="s">
        <v>521</v>
      </c>
      <c r="T526" s="46" t="s">
        <v>1493</v>
      </c>
      <c r="U526" s="776" t="s">
        <v>1181</v>
      </c>
      <c r="V526" s="776" t="s">
        <v>2036</v>
      </c>
      <c r="W526" s="779">
        <v>8100502</v>
      </c>
      <c r="X526" s="779">
        <v>100</v>
      </c>
      <c r="Y526" s="802">
        <v>189.2</v>
      </c>
      <c r="Z526" s="802">
        <v>0</v>
      </c>
      <c r="AA526" s="802">
        <v>0</v>
      </c>
      <c r="AB526" s="779"/>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s="57" customFormat="1" ht="84.75" customHeight="1">
      <c r="A527" s="1"/>
      <c r="B527" s="9"/>
      <c r="C527" s="797"/>
      <c r="D527" s="800"/>
      <c r="E527" s="830"/>
      <c r="F527" s="809"/>
      <c r="G527" s="815"/>
      <c r="H527" s="16"/>
      <c r="I527" s="16"/>
      <c r="J527" s="805" t="s">
        <v>2532</v>
      </c>
      <c r="K527" s="817" t="s">
        <v>1402</v>
      </c>
      <c r="L527" s="817" t="s">
        <v>2533</v>
      </c>
      <c r="M527" s="20"/>
      <c r="N527" s="55"/>
      <c r="O527" s="55"/>
      <c r="P527" s="55"/>
      <c r="Q527" s="20"/>
      <c r="R527" s="393" t="s">
        <v>2534</v>
      </c>
      <c r="S527" s="46" t="s">
        <v>521</v>
      </c>
      <c r="T527" s="46" t="s">
        <v>2535</v>
      </c>
      <c r="U527" s="777"/>
      <c r="V527" s="777"/>
      <c r="W527" s="780"/>
      <c r="X527" s="780"/>
      <c r="Y527" s="803"/>
      <c r="Z527" s="803"/>
      <c r="AA527" s="803"/>
      <c r="AB527" s="780"/>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s="57" customFormat="1" ht="84.75" customHeight="1">
      <c r="A528" s="1"/>
      <c r="B528" s="9"/>
      <c r="C528" s="797"/>
      <c r="D528" s="800"/>
      <c r="E528" s="830"/>
      <c r="F528" s="809"/>
      <c r="G528" s="815"/>
      <c r="H528" s="16"/>
      <c r="I528" s="16"/>
      <c r="J528" s="806"/>
      <c r="K528" s="832"/>
      <c r="L528" s="832"/>
      <c r="M528" s="20"/>
      <c r="N528" s="55"/>
      <c r="O528" s="55"/>
      <c r="P528" s="55"/>
      <c r="Q528" s="20"/>
      <c r="R528" s="393" t="s">
        <v>2536</v>
      </c>
      <c r="S528" s="46" t="s">
        <v>521</v>
      </c>
      <c r="T528" s="46" t="s">
        <v>2535</v>
      </c>
      <c r="U528" s="777"/>
      <c r="V528" s="777"/>
      <c r="W528" s="780"/>
      <c r="X528" s="780"/>
      <c r="Y528" s="803"/>
      <c r="Z528" s="803"/>
      <c r="AA528" s="803"/>
      <c r="AB528" s="780"/>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s="57" customFormat="1" ht="72.75" customHeight="1">
      <c r="A529" s="1"/>
      <c r="B529" s="9"/>
      <c r="C529" s="798"/>
      <c r="D529" s="801"/>
      <c r="E529" s="831"/>
      <c r="F529" s="810"/>
      <c r="G529" s="816"/>
      <c r="H529" s="16"/>
      <c r="I529" s="16"/>
      <c r="J529" s="807"/>
      <c r="K529" s="818"/>
      <c r="L529" s="818"/>
      <c r="M529" s="20"/>
      <c r="N529" s="55"/>
      <c r="O529" s="36"/>
      <c r="P529" s="36"/>
      <c r="Q529" s="20"/>
      <c r="R529" s="392" t="s">
        <v>2128</v>
      </c>
      <c r="S529" s="46" t="s">
        <v>521</v>
      </c>
      <c r="T529" s="46" t="s">
        <v>1386</v>
      </c>
      <c r="U529" s="778"/>
      <c r="V529" s="778"/>
      <c r="W529" s="781"/>
      <c r="X529" s="781"/>
      <c r="Y529" s="804"/>
      <c r="Z529" s="804"/>
      <c r="AA529" s="804"/>
      <c r="AB529" s="781"/>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s="57" customFormat="1" ht="66" customHeight="1">
      <c r="A530" s="1"/>
      <c r="B530" s="9"/>
      <c r="C530" s="795"/>
      <c r="D530" s="799" t="s">
        <v>2371</v>
      </c>
      <c r="E530" s="829" t="s">
        <v>2364</v>
      </c>
      <c r="F530" s="811" t="s">
        <v>2256</v>
      </c>
      <c r="G530" s="814" t="s">
        <v>1636</v>
      </c>
      <c r="H530" s="16"/>
      <c r="I530" s="16"/>
      <c r="J530" s="390" t="s">
        <v>2058</v>
      </c>
      <c r="K530" s="390" t="s">
        <v>2539</v>
      </c>
      <c r="L530" s="390" t="s">
        <v>963</v>
      </c>
      <c r="M530" s="46"/>
      <c r="N530" s="390" t="s">
        <v>2074</v>
      </c>
      <c r="O530" s="390" t="s">
        <v>206</v>
      </c>
      <c r="P530" s="390" t="s">
        <v>207</v>
      </c>
      <c r="Q530" s="20"/>
      <c r="R530" s="392" t="s">
        <v>2127</v>
      </c>
      <c r="S530" s="46" t="s">
        <v>521</v>
      </c>
      <c r="T530" s="46" t="s">
        <v>1493</v>
      </c>
      <c r="U530" s="776" t="s">
        <v>1181</v>
      </c>
      <c r="V530" s="776" t="s">
        <v>2036</v>
      </c>
      <c r="W530" s="776" t="s">
        <v>2580</v>
      </c>
      <c r="X530" s="779">
        <v>200</v>
      </c>
      <c r="Y530" s="802">
        <v>8.9</v>
      </c>
      <c r="Z530" s="802">
        <v>0</v>
      </c>
      <c r="AA530" s="802">
        <v>0</v>
      </c>
      <c r="AB530" s="779"/>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s="57" customFormat="1" ht="83.25" customHeight="1">
      <c r="A531" s="1"/>
      <c r="B531" s="9"/>
      <c r="C531" s="796"/>
      <c r="D531" s="800"/>
      <c r="E531" s="830"/>
      <c r="F531" s="812"/>
      <c r="G531" s="815"/>
      <c r="H531" s="16"/>
      <c r="I531" s="16"/>
      <c r="J531" s="391"/>
      <c r="K531" s="391"/>
      <c r="L531" s="391"/>
      <c r="M531" s="46"/>
      <c r="N531" s="390"/>
      <c r="O531" s="390"/>
      <c r="P531" s="390"/>
      <c r="Q531" s="20"/>
      <c r="R531" s="393" t="s">
        <v>2534</v>
      </c>
      <c r="S531" s="46" t="s">
        <v>521</v>
      </c>
      <c r="T531" s="46" t="s">
        <v>2535</v>
      </c>
      <c r="U531" s="777"/>
      <c r="V531" s="777"/>
      <c r="W531" s="777"/>
      <c r="X531" s="780"/>
      <c r="Y531" s="803"/>
      <c r="Z531" s="803"/>
      <c r="AA531" s="803"/>
      <c r="AB531" s="780"/>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s="57" customFormat="1" ht="81" customHeight="1">
      <c r="A532" s="1"/>
      <c r="B532" s="9"/>
      <c r="C532" s="797"/>
      <c r="D532" s="800"/>
      <c r="E532" s="830"/>
      <c r="F532" s="812"/>
      <c r="G532" s="815"/>
      <c r="H532" s="16"/>
      <c r="I532" s="16"/>
      <c r="J532" s="805" t="s">
        <v>2532</v>
      </c>
      <c r="K532" s="817" t="s">
        <v>1402</v>
      </c>
      <c r="L532" s="817" t="s">
        <v>2533</v>
      </c>
      <c r="M532" s="20"/>
      <c r="N532" s="55"/>
      <c r="O532" s="55"/>
      <c r="P532" s="55"/>
      <c r="Q532" s="20"/>
      <c r="R532" s="393" t="s">
        <v>2536</v>
      </c>
      <c r="S532" s="46" t="s">
        <v>521</v>
      </c>
      <c r="T532" s="46" t="s">
        <v>2535</v>
      </c>
      <c r="U532" s="777"/>
      <c r="V532" s="777"/>
      <c r="W532" s="827"/>
      <c r="X532" s="780"/>
      <c r="Y532" s="803"/>
      <c r="Z532" s="803"/>
      <c r="AA532" s="803"/>
      <c r="AB532" s="780"/>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s="57" customFormat="1" ht="82.5" customHeight="1">
      <c r="A533" s="1"/>
      <c r="B533" s="9"/>
      <c r="C533" s="798"/>
      <c r="D533" s="801"/>
      <c r="E533" s="831"/>
      <c r="F533" s="813"/>
      <c r="G533" s="816"/>
      <c r="H533" s="16"/>
      <c r="I533" s="16"/>
      <c r="J533" s="807"/>
      <c r="K533" s="818"/>
      <c r="L533" s="818"/>
      <c r="M533" s="20"/>
      <c r="N533" s="55"/>
      <c r="O533" s="36"/>
      <c r="P533" s="36"/>
      <c r="Q533" s="20"/>
      <c r="R533" s="392" t="s">
        <v>2555</v>
      </c>
      <c r="S533" s="46" t="s">
        <v>521</v>
      </c>
      <c r="T533" s="46" t="s">
        <v>2235</v>
      </c>
      <c r="U533" s="778"/>
      <c r="V533" s="778"/>
      <c r="W533" s="828"/>
      <c r="X533" s="781"/>
      <c r="Y533" s="804"/>
      <c r="Z533" s="804"/>
      <c r="AA533" s="804"/>
      <c r="AB533" s="781"/>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s="537" customFormat="1" ht="51" customHeight="1">
      <c r="A534" s="523"/>
      <c r="B534" s="553"/>
      <c r="C534" s="612" t="s">
        <v>2368</v>
      </c>
      <c r="D534" s="613" t="s">
        <v>2367</v>
      </c>
      <c r="E534" s="614" t="s">
        <v>2369</v>
      </c>
      <c r="F534" s="566"/>
      <c r="G534" s="615"/>
      <c r="H534" s="616"/>
      <c r="I534" s="529"/>
      <c r="J534" s="617"/>
      <c r="K534" s="531"/>
      <c r="L534" s="618"/>
      <c r="M534" s="531"/>
      <c r="N534" s="531"/>
      <c r="O534" s="531"/>
      <c r="P534" s="531"/>
      <c r="Q534" s="532"/>
      <c r="R534" s="556"/>
      <c r="S534" s="619"/>
      <c r="T534" s="619"/>
      <c r="U534" s="620"/>
      <c r="V534" s="620"/>
      <c r="W534" s="620"/>
      <c r="X534" s="563"/>
      <c r="Y534" s="564">
        <f>Y535+Y536</f>
        <v>6.6000000000000005</v>
      </c>
      <c r="Z534" s="564">
        <f>Z535+Z536</f>
        <v>6.6000000000000005</v>
      </c>
      <c r="AA534" s="564">
        <f>AA535+AA536</f>
        <v>6.6000000000000005</v>
      </c>
      <c r="AB534" s="563"/>
      <c r="AC534" s="523"/>
      <c r="AD534" s="523"/>
      <c r="AE534" s="523"/>
      <c r="AF534" s="523"/>
      <c r="AG534" s="523"/>
      <c r="AH534" s="523"/>
      <c r="AI534" s="523"/>
      <c r="AJ534" s="523"/>
      <c r="AK534" s="523"/>
      <c r="AL534" s="523"/>
      <c r="AM534" s="523"/>
      <c r="AN534" s="523"/>
      <c r="AO534" s="523"/>
      <c r="AP534" s="523"/>
      <c r="AQ534" s="523"/>
      <c r="AR534" s="523"/>
      <c r="AS534" s="523"/>
      <c r="AT534" s="523"/>
      <c r="AU534" s="523"/>
      <c r="AV534" s="523"/>
      <c r="AW534" s="523"/>
      <c r="AX534" s="523"/>
      <c r="AY534" s="523"/>
    </row>
    <row r="535" spans="1:51" s="57" customFormat="1" ht="125.25" customHeight="1">
      <c r="A535" s="1"/>
      <c r="B535" s="8"/>
      <c r="C535" s="505"/>
      <c r="D535" s="347" t="s">
        <v>2370</v>
      </c>
      <c r="E535" s="506" t="s">
        <v>2373</v>
      </c>
      <c r="F535" s="491" t="s">
        <v>2255</v>
      </c>
      <c r="G535" s="507" t="s">
        <v>1636</v>
      </c>
      <c r="H535" s="508"/>
      <c r="I535" s="16"/>
      <c r="J535" s="493"/>
      <c r="K535" s="46"/>
      <c r="L535" s="494"/>
      <c r="M535" s="46"/>
      <c r="N535" s="46" t="s">
        <v>2376</v>
      </c>
      <c r="O535" s="46" t="s">
        <v>2377</v>
      </c>
      <c r="P535" s="46" t="s">
        <v>1913</v>
      </c>
      <c r="Q535" s="20"/>
      <c r="R535" s="720"/>
      <c r="S535" s="709"/>
      <c r="T535" s="46"/>
      <c r="U535" s="366" t="s">
        <v>1181</v>
      </c>
      <c r="V535" s="366" t="s">
        <v>2036</v>
      </c>
      <c r="W535" s="366" t="s">
        <v>2375</v>
      </c>
      <c r="X535" s="89">
        <v>100</v>
      </c>
      <c r="Y535" s="111">
        <v>5.99</v>
      </c>
      <c r="Z535" s="111">
        <v>5.99</v>
      </c>
      <c r="AA535" s="111">
        <v>5.99</v>
      </c>
      <c r="AB535" s="89"/>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s="57" customFormat="1" ht="128.25" customHeight="1">
      <c r="A536" s="1"/>
      <c r="B536" s="8"/>
      <c r="C536" s="505"/>
      <c r="D536" s="347" t="s">
        <v>2372</v>
      </c>
      <c r="E536" s="506" t="s">
        <v>2374</v>
      </c>
      <c r="F536" s="491" t="s">
        <v>2255</v>
      </c>
      <c r="G536" s="507" t="s">
        <v>1636</v>
      </c>
      <c r="H536" s="508"/>
      <c r="I536" s="16"/>
      <c r="J536" s="493"/>
      <c r="K536" s="46"/>
      <c r="L536" s="494"/>
      <c r="M536" s="46"/>
      <c r="N536" s="46" t="s">
        <v>2376</v>
      </c>
      <c r="O536" s="46" t="s">
        <v>2377</v>
      </c>
      <c r="P536" s="46" t="s">
        <v>1913</v>
      </c>
      <c r="Q536" s="20"/>
      <c r="R536" s="720"/>
      <c r="S536" s="709"/>
      <c r="T536" s="46"/>
      <c r="U536" s="366" t="s">
        <v>1181</v>
      </c>
      <c r="V536" s="366" t="s">
        <v>2036</v>
      </c>
      <c r="W536" s="366" t="s">
        <v>2375</v>
      </c>
      <c r="X536" s="89">
        <v>200</v>
      </c>
      <c r="Y536" s="111">
        <v>0.61</v>
      </c>
      <c r="Z536" s="111">
        <v>0.61</v>
      </c>
      <c r="AA536" s="111">
        <v>0.61</v>
      </c>
      <c r="AB536" s="89"/>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s="537" customFormat="1" ht="51" customHeight="1">
      <c r="A537" s="523"/>
      <c r="B537" s="553"/>
      <c r="C537" s="612" t="s">
        <v>2379</v>
      </c>
      <c r="D537" s="613" t="s">
        <v>2380</v>
      </c>
      <c r="E537" s="614" t="s">
        <v>2378</v>
      </c>
      <c r="F537" s="566"/>
      <c r="G537" s="615"/>
      <c r="H537" s="616"/>
      <c r="I537" s="529"/>
      <c r="J537" s="617"/>
      <c r="K537" s="531"/>
      <c r="L537" s="618"/>
      <c r="M537" s="531"/>
      <c r="N537" s="531"/>
      <c r="O537" s="531"/>
      <c r="P537" s="531"/>
      <c r="Q537" s="532"/>
      <c r="R537" s="556"/>
      <c r="S537" s="619"/>
      <c r="T537" s="619"/>
      <c r="U537" s="620"/>
      <c r="V537" s="620"/>
      <c r="W537" s="620"/>
      <c r="X537" s="563"/>
      <c r="Y537" s="564">
        <f>Y538</f>
        <v>5.13</v>
      </c>
      <c r="Z537" s="564">
        <f>Z538</f>
        <v>0</v>
      </c>
      <c r="AA537" s="564">
        <f>AA538</f>
        <v>0</v>
      </c>
      <c r="AB537" s="563"/>
      <c r="AC537" s="523"/>
      <c r="AD537" s="523"/>
      <c r="AE537" s="523"/>
      <c r="AF537" s="523"/>
      <c r="AG537" s="523"/>
      <c r="AH537" s="523"/>
      <c r="AI537" s="523"/>
      <c r="AJ537" s="523"/>
      <c r="AK537" s="523"/>
      <c r="AL537" s="523"/>
      <c r="AM537" s="523"/>
      <c r="AN537" s="523"/>
      <c r="AO537" s="523"/>
      <c r="AP537" s="523"/>
      <c r="AQ537" s="523"/>
      <c r="AR537" s="523"/>
      <c r="AS537" s="523"/>
      <c r="AT537" s="523"/>
      <c r="AU537" s="523"/>
      <c r="AV537" s="523"/>
      <c r="AW537" s="523"/>
      <c r="AX537" s="523"/>
      <c r="AY537" s="523"/>
    </row>
    <row r="538" spans="1:51" s="57" customFormat="1" ht="169.5" customHeight="1">
      <c r="A538" s="1"/>
      <c r="B538" s="8"/>
      <c r="C538" s="505"/>
      <c r="D538" s="347" t="s">
        <v>2382</v>
      </c>
      <c r="E538" s="506" t="s">
        <v>2381</v>
      </c>
      <c r="F538" s="491" t="s">
        <v>2335</v>
      </c>
      <c r="G538" s="507" t="s">
        <v>46</v>
      </c>
      <c r="H538" s="508"/>
      <c r="I538" s="16"/>
      <c r="J538" s="390" t="s">
        <v>2058</v>
      </c>
      <c r="K538" s="390" t="s">
        <v>2537</v>
      </c>
      <c r="L538" s="390" t="s">
        <v>963</v>
      </c>
      <c r="M538" s="46"/>
      <c r="N538" s="46" t="s">
        <v>2376</v>
      </c>
      <c r="O538" s="46" t="s">
        <v>2377</v>
      </c>
      <c r="P538" s="46" t="s">
        <v>1913</v>
      </c>
      <c r="Q538" s="20"/>
      <c r="R538" s="393" t="s">
        <v>2621</v>
      </c>
      <c r="S538" s="46" t="s">
        <v>2622</v>
      </c>
      <c r="T538" s="46" t="s">
        <v>2623</v>
      </c>
      <c r="U538" s="366" t="s">
        <v>1181</v>
      </c>
      <c r="V538" s="366" t="s">
        <v>2036</v>
      </c>
      <c r="W538" s="366" t="s">
        <v>2581</v>
      </c>
      <c r="X538" s="89">
        <v>200</v>
      </c>
      <c r="Y538" s="111">
        <v>5.13</v>
      </c>
      <c r="Z538" s="111"/>
      <c r="AA538" s="111"/>
      <c r="AB538" s="89"/>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s="537" customFormat="1" ht="51" customHeight="1">
      <c r="A539" s="523"/>
      <c r="B539" s="553"/>
      <c r="C539" s="612" t="s">
        <v>2464</v>
      </c>
      <c r="D539" s="613" t="s">
        <v>2572</v>
      </c>
      <c r="E539" s="614" t="s">
        <v>2417</v>
      </c>
      <c r="F539" s="566"/>
      <c r="G539" s="615"/>
      <c r="H539" s="616"/>
      <c r="I539" s="529"/>
      <c r="J539" s="617"/>
      <c r="K539" s="531"/>
      <c r="L539" s="618"/>
      <c r="M539" s="531"/>
      <c r="N539" s="531"/>
      <c r="O539" s="531"/>
      <c r="P539" s="531"/>
      <c r="Q539" s="532"/>
      <c r="R539" s="556"/>
      <c r="S539" s="619"/>
      <c r="T539" s="619"/>
      <c r="U539" s="620"/>
      <c r="V539" s="620"/>
      <c r="W539" s="620"/>
      <c r="X539" s="563"/>
      <c r="Y539" s="564">
        <f>Y540</f>
        <v>236.214</v>
      </c>
      <c r="Z539" s="564">
        <f>Z540</f>
        <v>0</v>
      </c>
      <c r="AA539" s="564">
        <f>AA540</f>
        <v>0</v>
      </c>
      <c r="AB539" s="563"/>
      <c r="AC539" s="523"/>
      <c r="AD539" s="523"/>
      <c r="AE539" s="523"/>
      <c r="AF539" s="523"/>
      <c r="AG539" s="523"/>
      <c r="AH539" s="523"/>
      <c r="AI539" s="523"/>
      <c r="AJ539" s="523"/>
      <c r="AK539" s="523"/>
      <c r="AL539" s="523"/>
      <c r="AM539" s="523"/>
      <c r="AN539" s="523"/>
      <c r="AO539" s="523"/>
      <c r="AP539" s="523"/>
      <c r="AQ539" s="523"/>
      <c r="AR539" s="523"/>
      <c r="AS539" s="523"/>
      <c r="AT539" s="523"/>
      <c r="AU539" s="523"/>
      <c r="AV539" s="523"/>
      <c r="AW539" s="523"/>
      <c r="AX539" s="523"/>
      <c r="AY539" s="523"/>
    </row>
    <row r="540" spans="1:51" s="57" customFormat="1" ht="91.5" customHeight="1">
      <c r="A540" s="1"/>
      <c r="B540" s="8"/>
      <c r="C540" s="782"/>
      <c r="D540" s="785" t="s">
        <v>2573</v>
      </c>
      <c r="E540" s="788" t="s">
        <v>2418</v>
      </c>
      <c r="F540" s="774" t="s">
        <v>2411</v>
      </c>
      <c r="G540" s="792" t="s">
        <v>1631</v>
      </c>
      <c r="H540" s="508"/>
      <c r="I540" s="16"/>
      <c r="J540" s="493" t="s">
        <v>2067</v>
      </c>
      <c r="K540" s="46" t="s">
        <v>2537</v>
      </c>
      <c r="L540" s="494" t="s">
        <v>2420</v>
      </c>
      <c r="M540" s="46"/>
      <c r="N540" s="46"/>
      <c r="O540" s="46"/>
      <c r="P540" s="46"/>
      <c r="Q540" s="20"/>
      <c r="R540" s="398" t="s">
        <v>1894</v>
      </c>
      <c r="S540" s="46" t="s">
        <v>1402</v>
      </c>
      <c r="T540" s="46" t="s">
        <v>556</v>
      </c>
      <c r="U540" s="776" t="s">
        <v>1181</v>
      </c>
      <c r="V540" s="776" t="s">
        <v>2145</v>
      </c>
      <c r="W540" s="776" t="s">
        <v>2419</v>
      </c>
      <c r="X540" s="779">
        <v>100</v>
      </c>
      <c r="Y540" s="802">
        <v>236.214</v>
      </c>
      <c r="Z540" s="802"/>
      <c r="AA540" s="802"/>
      <c r="AB540" s="89"/>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s="57" customFormat="1" ht="96.75" customHeight="1">
      <c r="A541" s="1"/>
      <c r="B541" s="8"/>
      <c r="C541" s="783"/>
      <c r="D541" s="786"/>
      <c r="E541" s="789"/>
      <c r="F541" s="791"/>
      <c r="G541" s="793"/>
      <c r="H541" s="508"/>
      <c r="I541" s="16"/>
      <c r="J541" s="493"/>
      <c r="K541" s="46"/>
      <c r="L541" s="494"/>
      <c r="M541" s="46"/>
      <c r="N541" s="46"/>
      <c r="O541" s="46"/>
      <c r="P541" s="46"/>
      <c r="Q541" s="20"/>
      <c r="R541" s="398" t="s">
        <v>2556</v>
      </c>
      <c r="S541" s="340" t="s">
        <v>1402</v>
      </c>
      <c r="T541" s="340" t="s">
        <v>1893</v>
      </c>
      <c r="U541" s="777"/>
      <c r="V541" s="777"/>
      <c r="W541" s="777"/>
      <c r="X541" s="780"/>
      <c r="Y541" s="803"/>
      <c r="Z541" s="803"/>
      <c r="AA541" s="803"/>
      <c r="AB541" s="89"/>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s="57" customFormat="1" ht="66" customHeight="1">
      <c r="A542" s="1"/>
      <c r="B542" s="8"/>
      <c r="C542" s="783"/>
      <c r="D542" s="786"/>
      <c r="E542" s="789"/>
      <c r="F542" s="791"/>
      <c r="G542" s="793"/>
      <c r="H542" s="508"/>
      <c r="I542" s="16"/>
      <c r="J542" s="493"/>
      <c r="K542" s="46"/>
      <c r="L542" s="494"/>
      <c r="M542" s="46"/>
      <c r="N542" s="46"/>
      <c r="O542" s="46"/>
      <c r="P542" s="46"/>
      <c r="Q542" s="20"/>
      <c r="R542" s="650" t="s">
        <v>2557</v>
      </c>
      <c r="S542" s="340" t="s">
        <v>1402</v>
      </c>
      <c r="T542" s="340" t="s">
        <v>1385</v>
      </c>
      <c r="U542" s="777"/>
      <c r="V542" s="777"/>
      <c r="W542" s="777"/>
      <c r="X542" s="780"/>
      <c r="Y542" s="803"/>
      <c r="Z542" s="803"/>
      <c r="AA542" s="803"/>
      <c r="AB542" s="89"/>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s="57" customFormat="1" ht="84" customHeight="1">
      <c r="A543" s="1"/>
      <c r="B543" s="8"/>
      <c r="C543" s="784"/>
      <c r="D543" s="787"/>
      <c r="E543" s="790"/>
      <c r="F543" s="775"/>
      <c r="G543" s="794"/>
      <c r="H543" s="508"/>
      <c r="I543" s="16"/>
      <c r="J543" s="493"/>
      <c r="K543" s="46"/>
      <c r="L543" s="494"/>
      <c r="M543" s="46"/>
      <c r="N543" s="46"/>
      <c r="O543" s="46"/>
      <c r="P543" s="46"/>
      <c r="Q543" s="20"/>
      <c r="R543" s="645"/>
      <c r="S543" s="340"/>
      <c r="T543" s="51"/>
      <c r="U543" s="778"/>
      <c r="V543" s="778"/>
      <c r="W543" s="778"/>
      <c r="X543" s="781"/>
      <c r="Y543" s="804"/>
      <c r="Z543" s="804"/>
      <c r="AA543" s="804"/>
      <c r="AB543" s="89"/>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s="537" customFormat="1" ht="69.75" customHeight="1">
      <c r="A544" s="523"/>
      <c r="B544" s="553"/>
      <c r="C544" s="612" t="s">
        <v>2465</v>
      </c>
      <c r="D544" s="613" t="s">
        <v>2466</v>
      </c>
      <c r="E544" s="614" t="s">
        <v>2427</v>
      </c>
      <c r="F544" s="566"/>
      <c r="G544" s="615"/>
      <c r="H544" s="616"/>
      <c r="I544" s="529"/>
      <c r="J544" s="617"/>
      <c r="K544" s="531"/>
      <c r="L544" s="618"/>
      <c r="M544" s="531"/>
      <c r="N544" s="531"/>
      <c r="O544" s="531"/>
      <c r="P544" s="531"/>
      <c r="Q544" s="532"/>
      <c r="R544" s="556"/>
      <c r="S544" s="619"/>
      <c r="T544" s="619"/>
      <c r="U544" s="620"/>
      <c r="V544" s="620"/>
      <c r="W544" s="620"/>
      <c r="X544" s="563"/>
      <c r="Y544" s="564">
        <f>Y545+Y546</f>
        <v>8003.9</v>
      </c>
      <c r="Z544" s="564">
        <f>Z545+Z546</f>
        <v>8645.3</v>
      </c>
      <c r="AA544" s="564">
        <f>AA545+AA546</f>
        <v>9192.7</v>
      </c>
      <c r="AB544" s="563"/>
      <c r="AC544" s="523"/>
      <c r="AD544" s="523"/>
      <c r="AE544" s="523"/>
      <c r="AF544" s="523"/>
      <c r="AG544" s="523"/>
      <c r="AH544" s="523"/>
      <c r="AI544" s="523"/>
      <c r="AJ544" s="523"/>
      <c r="AK544" s="523"/>
      <c r="AL544" s="523"/>
      <c r="AM544" s="523"/>
      <c r="AN544" s="523"/>
      <c r="AO544" s="523"/>
      <c r="AP544" s="523"/>
      <c r="AQ544" s="523"/>
      <c r="AR544" s="523"/>
      <c r="AS544" s="523"/>
      <c r="AT544" s="523"/>
      <c r="AU544" s="523"/>
      <c r="AV544" s="523"/>
      <c r="AW544" s="523"/>
      <c r="AX544" s="523"/>
      <c r="AY544" s="523"/>
    </row>
    <row r="545" spans="1:51" s="57" customFormat="1" ht="189" customHeight="1">
      <c r="A545" s="1"/>
      <c r="B545" s="8"/>
      <c r="C545" s="505"/>
      <c r="D545" s="347" t="s">
        <v>2467</v>
      </c>
      <c r="E545" s="506" t="s">
        <v>2428</v>
      </c>
      <c r="F545" s="491" t="s">
        <v>2411</v>
      </c>
      <c r="G545" s="507" t="s">
        <v>1643</v>
      </c>
      <c r="H545" s="508"/>
      <c r="I545" s="16"/>
      <c r="J545" s="493"/>
      <c r="K545" s="46"/>
      <c r="L545" s="494"/>
      <c r="M545" s="46"/>
      <c r="N545" s="46" t="s">
        <v>2541</v>
      </c>
      <c r="O545" s="46" t="s">
        <v>2542</v>
      </c>
      <c r="P545" s="46" t="s">
        <v>2430</v>
      </c>
      <c r="Q545" s="20"/>
      <c r="R545" s="584"/>
      <c r="S545" s="640"/>
      <c r="T545" s="676"/>
      <c r="U545" s="366" t="s">
        <v>2031</v>
      </c>
      <c r="V545" s="366" t="s">
        <v>1181</v>
      </c>
      <c r="W545" s="366" t="s">
        <v>2429</v>
      </c>
      <c r="X545" s="89">
        <v>400</v>
      </c>
      <c r="Y545" s="111">
        <v>8003.9</v>
      </c>
      <c r="Z545" s="111"/>
      <c r="AA545" s="111"/>
      <c r="AB545" s="89"/>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s="57" customFormat="1" ht="171.75" customHeight="1">
      <c r="A546" s="1"/>
      <c r="B546" s="8"/>
      <c r="C546" s="505"/>
      <c r="D546" s="347" t="s">
        <v>2470</v>
      </c>
      <c r="E546" s="506" t="s">
        <v>2468</v>
      </c>
      <c r="F546" s="491" t="s">
        <v>2255</v>
      </c>
      <c r="G546" s="507" t="s">
        <v>1631</v>
      </c>
      <c r="H546" s="508"/>
      <c r="I546" s="16"/>
      <c r="J546" s="493"/>
      <c r="K546" s="46"/>
      <c r="L546" s="494"/>
      <c r="M546" s="46"/>
      <c r="N546" s="46" t="s">
        <v>2540</v>
      </c>
      <c r="O546" s="46" t="s">
        <v>2431</v>
      </c>
      <c r="P546" s="46" t="s">
        <v>2430</v>
      </c>
      <c r="Q546" s="20"/>
      <c r="R546" s="584"/>
      <c r="S546" s="640"/>
      <c r="T546" s="676"/>
      <c r="U546" s="366" t="s">
        <v>1181</v>
      </c>
      <c r="V546" s="366" t="s">
        <v>2145</v>
      </c>
      <c r="W546" s="366" t="s">
        <v>2469</v>
      </c>
      <c r="X546" s="89">
        <v>800</v>
      </c>
      <c r="Y546" s="111">
        <v>0</v>
      </c>
      <c r="Z546" s="111">
        <v>8645.3</v>
      </c>
      <c r="AA546" s="111">
        <v>9192.7</v>
      </c>
      <c r="AB546" s="89"/>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s="537" customFormat="1" ht="90" customHeight="1">
      <c r="A547" s="523"/>
      <c r="B547" s="553"/>
      <c r="C547" s="612" t="s">
        <v>2471</v>
      </c>
      <c r="D547" s="613" t="s">
        <v>2474</v>
      </c>
      <c r="E547" s="614" t="s">
        <v>2472</v>
      </c>
      <c r="F547" s="566"/>
      <c r="G547" s="615"/>
      <c r="H547" s="616"/>
      <c r="I547" s="529"/>
      <c r="J547" s="617"/>
      <c r="K547" s="531"/>
      <c r="L547" s="618"/>
      <c r="M547" s="531"/>
      <c r="N547" s="531"/>
      <c r="O547" s="531"/>
      <c r="P547" s="531"/>
      <c r="Q547" s="532"/>
      <c r="R547" s="556"/>
      <c r="S547" s="693"/>
      <c r="T547" s="694"/>
      <c r="U547" s="620"/>
      <c r="V547" s="620"/>
      <c r="W547" s="620"/>
      <c r="X547" s="563"/>
      <c r="Y547" s="564">
        <f>Y548</f>
        <v>0</v>
      </c>
      <c r="Z547" s="564">
        <f>Z548</f>
        <v>0</v>
      </c>
      <c r="AA547" s="564">
        <f>AA548</f>
        <v>947.7</v>
      </c>
      <c r="AB547" s="563"/>
      <c r="AC547" s="523"/>
      <c r="AD547" s="523"/>
      <c r="AE547" s="523"/>
      <c r="AF547" s="523"/>
      <c r="AG547" s="523"/>
      <c r="AH547" s="523"/>
      <c r="AI547" s="523"/>
      <c r="AJ547" s="523"/>
      <c r="AK547" s="523"/>
      <c r="AL547" s="523"/>
      <c r="AM547" s="523"/>
      <c r="AN547" s="523"/>
      <c r="AO547" s="523"/>
      <c r="AP547" s="523"/>
      <c r="AQ547" s="523"/>
      <c r="AR547" s="523"/>
      <c r="AS547" s="523"/>
      <c r="AT547" s="523"/>
      <c r="AU547" s="523"/>
      <c r="AV547" s="523"/>
      <c r="AW547" s="523"/>
      <c r="AX547" s="523"/>
      <c r="AY547" s="523"/>
    </row>
    <row r="548" spans="1:51" s="57" customFormat="1" ht="99" customHeight="1">
      <c r="A548" s="1"/>
      <c r="B548" s="8"/>
      <c r="C548" s="782"/>
      <c r="D548" s="785" t="s">
        <v>2475</v>
      </c>
      <c r="E548" s="788" t="s">
        <v>2473</v>
      </c>
      <c r="F548" s="774" t="s">
        <v>2411</v>
      </c>
      <c r="G548" s="792" t="s">
        <v>324</v>
      </c>
      <c r="H548" s="508"/>
      <c r="I548" s="16"/>
      <c r="J548" s="493" t="s">
        <v>2157</v>
      </c>
      <c r="K548" s="46" t="s">
        <v>1402</v>
      </c>
      <c r="L548" s="494" t="s">
        <v>2158</v>
      </c>
      <c r="M548" s="46"/>
      <c r="N548" s="46" t="s">
        <v>2161</v>
      </c>
      <c r="O548" s="46" t="s">
        <v>1994</v>
      </c>
      <c r="P548" s="46" t="s">
        <v>1913</v>
      </c>
      <c r="Q548" s="20"/>
      <c r="R548" s="42"/>
      <c r="S548" s="509"/>
      <c r="T548" s="509"/>
      <c r="U548" s="776" t="s">
        <v>2155</v>
      </c>
      <c r="V548" s="776" t="s">
        <v>2029</v>
      </c>
      <c r="W548" s="776" t="s">
        <v>2582</v>
      </c>
      <c r="X548" s="779">
        <v>300</v>
      </c>
      <c r="Y548" s="802">
        <v>0</v>
      </c>
      <c r="Z548" s="802">
        <v>0</v>
      </c>
      <c r="AA548" s="802">
        <v>947.7</v>
      </c>
      <c r="AB548" s="779"/>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s="57" customFormat="1" ht="134.25" customHeight="1">
      <c r="A549" s="1"/>
      <c r="B549" s="8"/>
      <c r="C549" s="784"/>
      <c r="D549" s="787"/>
      <c r="E549" s="790"/>
      <c r="F549" s="775"/>
      <c r="G549" s="794"/>
      <c r="H549" s="508"/>
      <c r="I549" s="16"/>
      <c r="J549" s="493" t="s">
        <v>2169</v>
      </c>
      <c r="K549" s="46" t="s">
        <v>1402</v>
      </c>
      <c r="L549" s="494" t="s">
        <v>2170</v>
      </c>
      <c r="M549" s="46"/>
      <c r="N549" s="46"/>
      <c r="O549" s="46"/>
      <c r="P549" s="46"/>
      <c r="Q549" s="20"/>
      <c r="R549" s="42"/>
      <c r="S549" s="509"/>
      <c r="T549" s="509"/>
      <c r="U549" s="778"/>
      <c r="V549" s="778"/>
      <c r="W549" s="778"/>
      <c r="X549" s="781"/>
      <c r="Y549" s="804"/>
      <c r="Z549" s="804"/>
      <c r="AA549" s="804"/>
      <c r="AB549" s="78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ht="15">
      <c r="A550" s="1"/>
      <c r="B550" s="8"/>
      <c r="C550" s="33"/>
      <c r="D550" s="4" t="s">
        <v>338</v>
      </c>
      <c r="E550" s="4"/>
      <c r="F550" s="456"/>
      <c r="G550" s="387"/>
      <c r="H550" s="16"/>
      <c r="I550" s="16"/>
      <c r="J550" s="42"/>
      <c r="K550" s="20"/>
      <c r="L550" s="20"/>
      <c r="M550" s="20"/>
      <c r="N550" s="42"/>
      <c r="O550" s="20"/>
      <c r="P550" s="20"/>
      <c r="Q550" s="20"/>
      <c r="R550" s="42"/>
      <c r="S550" s="20"/>
      <c r="T550" s="20"/>
      <c r="U550" s="90"/>
      <c r="V550" s="90"/>
      <c r="W550" s="90"/>
      <c r="X550" s="90"/>
      <c r="Y550" s="109"/>
      <c r="Z550" s="109"/>
      <c r="AA550" s="109" t="s">
        <v>318</v>
      </c>
      <c r="AB550" s="84"/>
      <c r="AC550" s="1"/>
      <c r="AD550" s="1"/>
      <c r="AE550" s="1" t="s">
        <v>1464</v>
      </c>
      <c r="AF550" s="1" t="s">
        <v>1465</v>
      </c>
      <c r="AG550" s="1" t="s">
        <v>567</v>
      </c>
      <c r="AH550" s="1" t="s">
        <v>568</v>
      </c>
      <c r="AI550" s="1" t="s">
        <v>569</v>
      </c>
      <c r="AJ550" s="1" t="s">
        <v>570</v>
      </c>
      <c r="AK550" s="1" t="s">
        <v>571</v>
      </c>
      <c r="AL550" s="1" t="s">
        <v>572</v>
      </c>
      <c r="AM550" s="1" t="s">
        <v>976</v>
      </c>
      <c r="AN550" s="1" t="s">
        <v>905</v>
      </c>
      <c r="AO550" s="1" t="s">
        <v>906</v>
      </c>
      <c r="AP550" s="1" t="s">
        <v>939</v>
      </c>
      <c r="AQ550" s="1" t="s">
        <v>940</v>
      </c>
      <c r="AR550" s="1" t="s">
        <v>104</v>
      </c>
      <c r="AS550" s="1" t="s">
        <v>105</v>
      </c>
      <c r="AT550" s="1" t="s">
        <v>106</v>
      </c>
      <c r="AU550" s="1" t="s">
        <v>107</v>
      </c>
      <c r="AV550" s="1"/>
      <c r="AW550" s="1"/>
      <c r="AX550" s="1"/>
      <c r="AY550" s="1"/>
    </row>
    <row r="551" spans="1:51" s="707" customFormat="1" ht="127.5">
      <c r="A551" s="696"/>
      <c r="B551" s="697"/>
      <c r="C551" s="698" t="s">
        <v>591</v>
      </c>
      <c r="D551" s="698" t="s">
        <v>1278</v>
      </c>
      <c r="E551" s="698" t="s">
        <v>1279</v>
      </c>
      <c r="F551" s="699"/>
      <c r="G551" s="700"/>
      <c r="H551" s="701"/>
      <c r="I551" s="701"/>
      <c r="J551" s="702"/>
      <c r="K551" s="703"/>
      <c r="L551" s="703"/>
      <c r="M551" s="703"/>
      <c r="N551" s="702"/>
      <c r="O551" s="703"/>
      <c r="P551" s="703"/>
      <c r="Q551" s="703"/>
      <c r="R551" s="703"/>
      <c r="S551" s="703"/>
      <c r="T551" s="703"/>
      <c r="U551" s="704"/>
      <c r="V551" s="704"/>
      <c r="W551" s="704"/>
      <c r="X551" s="704"/>
      <c r="Y551" s="705"/>
      <c r="Z551" s="705"/>
      <c r="AA551" s="705"/>
      <c r="AB551" s="706"/>
      <c r="AC551" s="696"/>
      <c r="AD551" s="696"/>
      <c r="AE551" s="696" t="s">
        <v>1280</v>
      </c>
      <c r="AF551" s="696" t="s">
        <v>689</v>
      </c>
      <c r="AG551" s="696" t="s">
        <v>690</v>
      </c>
      <c r="AH551" s="696" t="s">
        <v>691</v>
      </c>
      <c r="AI551" s="696" t="s">
        <v>692</v>
      </c>
      <c r="AJ551" s="696" t="s">
        <v>1069</v>
      </c>
      <c r="AK551" s="696" t="s">
        <v>1070</v>
      </c>
      <c r="AL551" s="696" t="s">
        <v>1071</v>
      </c>
      <c r="AM551" s="696" t="s">
        <v>1072</v>
      </c>
      <c r="AN551" s="696" t="s">
        <v>662</v>
      </c>
      <c r="AO551" s="696" t="s">
        <v>1065</v>
      </c>
      <c r="AP551" s="696" t="s">
        <v>1066</v>
      </c>
      <c r="AQ551" s="696" t="s">
        <v>663</v>
      </c>
      <c r="AR551" s="696" t="s">
        <v>664</v>
      </c>
      <c r="AS551" s="696" t="s">
        <v>665</v>
      </c>
      <c r="AT551" s="696" t="s">
        <v>666</v>
      </c>
      <c r="AU551" s="696" t="s">
        <v>667</v>
      </c>
      <c r="AV551" s="696"/>
      <c r="AW551" s="696"/>
      <c r="AX551" s="696"/>
      <c r="AY551" s="696"/>
    </row>
    <row r="552" spans="1:51" ht="15">
      <c r="A552" s="1"/>
      <c r="B552" s="9"/>
      <c r="C552" s="33"/>
      <c r="D552" s="4" t="s">
        <v>338</v>
      </c>
      <c r="E552" s="4"/>
      <c r="F552" s="456"/>
      <c r="G552" s="343"/>
      <c r="H552" s="16"/>
      <c r="I552" s="16"/>
      <c r="J552" s="20"/>
      <c r="K552" s="20"/>
      <c r="L552" s="20"/>
      <c r="M552" s="20"/>
      <c r="N552" s="20"/>
      <c r="O552" s="20"/>
      <c r="P552" s="20"/>
      <c r="Q552" s="20"/>
      <c r="R552" s="20"/>
      <c r="S552" s="20"/>
      <c r="T552" s="20"/>
      <c r="U552" s="90"/>
      <c r="V552" s="90"/>
      <c r="W552" s="90"/>
      <c r="X552" s="90"/>
      <c r="Y552" s="109"/>
      <c r="Z552" s="109"/>
      <c r="AA552" s="109"/>
      <c r="AB552" s="84"/>
      <c r="AC552" s="1"/>
      <c r="AD552" s="1"/>
      <c r="AE552" s="1" t="s">
        <v>1087</v>
      </c>
      <c r="AF552" s="1" t="s">
        <v>1088</v>
      </c>
      <c r="AG552" s="1" t="s">
        <v>231</v>
      </c>
      <c r="AH552" s="1" t="s">
        <v>526</v>
      </c>
      <c r="AI552" s="1" t="s">
        <v>527</v>
      </c>
      <c r="AJ552" s="1" t="s">
        <v>528</v>
      </c>
      <c r="AK552" s="1" t="s">
        <v>529</v>
      </c>
      <c r="AL552" s="1" t="s">
        <v>530</v>
      </c>
      <c r="AM552" s="1" t="s">
        <v>531</v>
      </c>
      <c r="AN552" s="1" t="s">
        <v>554</v>
      </c>
      <c r="AO552" s="1" t="s">
        <v>1173</v>
      </c>
      <c r="AP552" s="1" t="s">
        <v>1174</v>
      </c>
      <c r="AQ552" s="1" t="s">
        <v>1175</v>
      </c>
      <c r="AR552" s="1" t="s">
        <v>1176</v>
      </c>
      <c r="AS552" s="1" t="s">
        <v>1177</v>
      </c>
      <c r="AT552" s="1" t="s">
        <v>1830</v>
      </c>
      <c r="AU552" s="1" t="s">
        <v>1831</v>
      </c>
      <c r="AV552" s="1"/>
      <c r="AW552" s="1"/>
      <c r="AX552" s="1"/>
      <c r="AY552" s="1"/>
    </row>
    <row r="553" spans="1:51" ht="27" customHeight="1">
      <c r="A553" s="1"/>
      <c r="B553" s="1"/>
      <c r="C553" s="1029" t="s">
        <v>1640</v>
      </c>
      <c r="D553" s="1029"/>
      <c r="E553" s="301"/>
      <c r="F553" s="488"/>
      <c r="G553" s="362"/>
      <c r="H553" s="301"/>
      <c r="I553" s="301"/>
      <c r="J553" s="301"/>
      <c r="K553" s="301"/>
      <c r="L553" s="10"/>
      <c r="M553" s="10"/>
      <c r="N553" s="10"/>
      <c r="O553" s="10"/>
      <c r="P553" s="10"/>
      <c r="Q553" s="10"/>
      <c r="R553" s="10"/>
      <c r="S553" s="10"/>
      <c r="T553" s="10"/>
      <c r="U553" s="116"/>
      <c r="V553" s="116"/>
      <c r="W553" s="116"/>
      <c r="X553" s="116"/>
      <c r="Y553" s="688">
        <f>Y357+Y72+Y354</f>
        <v>292401.418</v>
      </c>
      <c r="Z553" s="688">
        <f>Z357+Z72+Z354</f>
        <v>288192.724</v>
      </c>
      <c r="AA553" s="688">
        <f>AA357+AA72+AA354</f>
        <v>269108.16200000007</v>
      </c>
      <c r="AB553" s="79"/>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ht="13.5" customHeight="1">
      <c r="A554" s="1"/>
      <c r="B554" s="1"/>
      <c r="C554" s="10"/>
      <c r="D554" s="10"/>
      <c r="E554" s="10"/>
      <c r="F554" s="452"/>
      <c r="G554" s="368"/>
      <c r="H554" s="10"/>
      <c r="I554" s="10"/>
      <c r="J554" s="10"/>
      <c r="K554" s="10"/>
      <c r="L554" s="10"/>
      <c r="M554" s="10"/>
      <c r="N554" s="10"/>
      <c r="O554" s="10"/>
      <c r="P554" s="10"/>
      <c r="Q554" s="10"/>
      <c r="R554" s="10"/>
      <c r="S554" s="10"/>
      <c r="T554" s="10"/>
      <c r="U554" s="116"/>
      <c r="V554" s="116"/>
      <c r="W554" s="116"/>
      <c r="X554" s="116"/>
      <c r="Y554" s="101"/>
      <c r="Z554" s="101"/>
      <c r="AA554" s="101"/>
      <c r="AB554" s="79"/>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s="49" customFormat="1" ht="39" customHeight="1">
      <c r="A555" s="47"/>
      <c r="B555" s="47"/>
      <c r="C555" s="19"/>
      <c r="D555" s="19" t="s">
        <v>923</v>
      </c>
      <c r="E555" s="19"/>
      <c r="F555" s="489"/>
      <c r="G555" s="50" t="s">
        <v>924</v>
      </c>
      <c r="H555" s="48"/>
      <c r="I555" s="48"/>
      <c r="J555" s="42"/>
      <c r="K555" s="42"/>
      <c r="L555" s="42"/>
      <c r="M555" s="42"/>
      <c r="N555" s="42"/>
      <c r="O555" s="42"/>
      <c r="P555" s="42"/>
      <c r="Q555" s="42"/>
      <c r="R555" s="42"/>
      <c r="S555" s="42"/>
      <c r="T555" s="42"/>
      <c r="U555" s="100">
        <v>99</v>
      </c>
      <c r="V555" s="100">
        <v>99</v>
      </c>
      <c r="W555" s="100">
        <v>8000099</v>
      </c>
      <c r="X555" s="100">
        <v>999</v>
      </c>
      <c r="Y555" s="112">
        <v>0</v>
      </c>
      <c r="Z555" s="112">
        <v>3476.2</v>
      </c>
      <c r="AA555" s="112">
        <v>6234.3</v>
      </c>
      <c r="AB555" s="95"/>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row>
    <row r="556" spans="1:51" ht="13.5" customHeight="1">
      <c r="A556" s="1"/>
      <c r="B556" s="1"/>
      <c r="C556" s="10"/>
      <c r="D556" s="10"/>
      <c r="E556" s="10"/>
      <c r="F556" s="452"/>
      <c r="G556" s="368"/>
      <c r="H556" s="10"/>
      <c r="I556" s="10"/>
      <c r="J556" s="10"/>
      <c r="K556" s="10"/>
      <c r="L556" s="10"/>
      <c r="M556" s="10"/>
      <c r="N556" s="10"/>
      <c r="O556" s="10"/>
      <c r="P556" s="10"/>
      <c r="Q556" s="10"/>
      <c r="R556" s="10"/>
      <c r="S556" s="10"/>
      <c r="T556" s="10"/>
      <c r="U556" s="116"/>
      <c r="V556" s="116"/>
      <c r="W556" s="116"/>
      <c r="X556" s="116"/>
      <c r="Y556" s="101"/>
      <c r="Z556" s="101"/>
      <c r="AA556" s="101"/>
      <c r="AB556" s="79"/>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ht="13.5" customHeight="1">
      <c r="A557" s="1"/>
      <c r="B557" s="1"/>
      <c r="C557" s="10"/>
      <c r="D557" s="10"/>
      <c r="E557" s="10"/>
      <c r="F557" s="452"/>
      <c r="G557" s="368"/>
      <c r="H557" s="10"/>
      <c r="I557" s="10"/>
      <c r="J557" s="10"/>
      <c r="K557" s="10"/>
      <c r="L557" s="10"/>
      <c r="M557" s="10"/>
      <c r="N557" s="10"/>
      <c r="O557" s="10"/>
      <c r="P557" s="10"/>
      <c r="Q557" s="10"/>
      <c r="R557" s="10"/>
      <c r="S557" s="10"/>
      <c r="T557" s="10"/>
      <c r="U557" s="116"/>
      <c r="V557" s="116"/>
      <c r="W557" s="116"/>
      <c r="X557" s="116"/>
      <c r="Y557" s="101"/>
      <c r="Z557" s="101"/>
      <c r="AA557" s="101"/>
      <c r="AB557" s="79"/>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ht="18.75" customHeight="1">
      <c r="A558" s="1"/>
      <c r="B558" s="1"/>
      <c r="C558" s="10"/>
      <c r="D558" s="10"/>
      <c r="E558" s="10"/>
      <c r="F558" s="452"/>
      <c r="G558" s="368"/>
      <c r="H558" s="10"/>
      <c r="I558" s="10"/>
      <c r="J558" s="10"/>
      <c r="K558" s="10"/>
      <c r="L558" s="10"/>
      <c r="M558" s="10"/>
      <c r="N558" s="10"/>
      <c r="O558" s="10"/>
      <c r="P558" s="10"/>
      <c r="Q558" s="10"/>
      <c r="R558" s="10"/>
      <c r="S558" s="10"/>
      <c r="T558" s="10"/>
      <c r="U558" s="116"/>
      <c r="V558" s="116"/>
      <c r="W558" s="116"/>
      <c r="X558" s="116"/>
      <c r="Y558" s="101"/>
      <c r="Z558" s="327"/>
      <c r="AA558" s="330"/>
      <c r="AB558" s="79"/>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ht="21.75" customHeight="1">
      <c r="A559" s="1"/>
      <c r="B559" s="1"/>
      <c r="C559" s="10"/>
      <c r="D559" s="10"/>
      <c r="E559" s="10"/>
      <c r="F559" s="452"/>
      <c r="G559" s="368"/>
      <c r="H559" s="10"/>
      <c r="I559" s="10"/>
      <c r="J559" s="10"/>
      <c r="K559" s="10"/>
      <c r="L559" s="10"/>
      <c r="M559" s="10"/>
      <c r="N559" s="10"/>
      <c r="O559" s="10"/>
      <c r="P559" s="10"/>
      <c r="Q559" s="10"/>
      <c r="R559" s="10"/>
      <c r="S559" s="10"/>
      <c r="T559" s="10"/>
      <c r="U559" s="116"/>
      <c r="V559" s="116"/>
      <c r="W559" s="328"/>
      <c r="X559" s="116"/>
      <c r="Y559" s="731"/>
      <c r="Z559" s="731"/>
      <c r="AA559" s="731"/>
      <c r="AB559" s="79"/>
      <c r="AC559" s="1"/>
      <c r="AD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ht="20.25" customHeight="1">
      <c r="A560" s="1"/>
      <c r="B560" s="1"/>
      <c r="C560" s="10"/>
      <c r="D560" s="10"/>
      <c r="E560" s="10"/>
      <c r="F560" s="452"/>
      <c r="G560" s="368"/>
      <c r="H560" s="10"/>
      <c r="I560" s="10"/>
      <c r="J560" s="10"/>
      <c r="K560" s="10"/>
      <c r="L560" s="10"/>
      <c r="M560" s="10"/>
      <c r="N560" s="10"/>
      <c r="O560" s="10"/>
      <c r="P560" s="10"/>
      <c r="Q560" s="10"/>
      <c r="R560" s="10"/>
      <c r="S560" s="10"/>
      <c r="T560" s="10"/>
      <c r="U560" s="116"/>
      <c r="V560" s="116"/>
      <c r="W560" s="101"/>
      <c r="X560" s="116"/>
      <c r="Y560" s="2"/>
      <c r="Z560" s="330"/>
      <c r="AA560" s="330"/>
      <c r="AB560" s="79"/>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ht="30" customHeight="1">
      <c r="A561" s="1"/>
      <c r="B561" s="1"/>
      <c r="C561" s="10"/>
      <c r="D561" s="10"/>
      <c r="E561" s="10"/>
      <c r="F561" s="452"/>
      <c r="G561" s="368"/>
      <c r="H561" s="10"/>
      <c r="I561" s="10"/>
      <c r="J561" s="654"/>
      <c r="K561" s="654"/>
      <c r="L561" s="654"/>
      <c r="M561" s="10"/>
      <c r="N561" s="10"/>
      <c r="O561" s="10"/>
      <c r="P561" s="10"/>
      <c r="Q561" s="10"/>
      <c r="R561" s="10"/>
      <c r="S561" s="10"/>
      <c r="T561" s="10"/>
      <c r="U561" s="116"/>
      <c r="V561" s="116"/>
      <c r="W561" s="329"/>
      <c r="X561" s="116"/>
      <c r="Y561" s="688"/>
      <c r="Z561" s="688"/>
      <c r="AA561" s="688"/>
      <c r="AB561" s="79"/>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ht="21.75" customHeight="1">
      <c r="A562" s="1"/>
      <c r="B562" s="1"/>
      <c r="C562" s="10"/>
      <c r="D562" s="10"/>
      <c r="E562" s="10"/>
      <c r="F562" s="452"/>
      <c r="G562" s="368"/>
      <c r="H562" s="10"/>
      <c r="I562" s="10"/>
      <c r="J562" s="654"/>
      <c r="K562" s="654"/>
      <c r="L562" s="654"/>
      <c r="M562" s="10"/>
      <c r="N562" s="10"/>
      <c r="O562" s="10"/>
      <c r="P562" s="10"/>
      <c r="Q562" s="10"/>
      <c r="R562" s="10"/>
      <c r="S562" s="10"/>
      <c r="T562" s="10"/>
      <c r="U562" s="116"/>
      <c r="V562" s="116"/>
      <c r="W562" s="116"/>
      <c r="X562" s="116"/>
      <c r="Y562" s="688"/>
      <c r="Z562" s="688"/>
      <c r="AA562" s="688"/>
      <c r="AB562" s="79"/>
      <c r="AC562" s="1"/>
      <c r="AD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ht="13.5" customHeight="1">
      <c r="A563" s="1"/>
      <c r="B563" s="1"/>
      <c r="C563" s="10"/>
      <c r="D563" s="10"/>
      <c r="E563" s="10"/>
      <c r="F563" s="452"/>
      <c r="G563" s="368"/>
      <c r="H563" s="10"/>
      <c r="I563" s="10"/>
      <c r="J563" s="654"/>
      <c r="K563" s="654"/>
      <c r="L563" s="654"/>
      <c r="M563" s="10"/>
      <c r="N563" s="10"/>
      <c r="O563" s="10"/>
      <c r="P563" s="10"/>
      <c r="Q563" s="10"/>
      <c r="R563" s="10"/>
      <c r="S563" s="10"/>
      <c r="T563" s="10"/>
      <c r="U563" s="116"/>
      <c r="V563" s="116"/>
      <c r="W563" s="116"/>
      <c r="X563" s="116"/>
      <c r="Y563" s="101"/>
      <c r="Z563" s="688"/>
      <c r="AA563" s="688"/>
      <c r="AB563" s="79"/>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ht="13.5" customHeight="1">
      <c r="A564" s="1"/>
      <c r="B564" s="1"/>
      <c r="C564" s="10"/>
      <c r="D564" s="10"/>
      <c r="E564" s="10"/>
      <c r="F564" s="452"/>
      <c r="G564" s="388"/>
      <c r="H564" s="43"/>
      <c r="I564" s="43"/>
      <c r="J564" s="654"/>
      <c r="K564" s="654"/>
      <c r="L564" s="654"/>
      <c r="M564" s="653"/>
      <c r="N564" s="653"/>
      <c r="O564" s="43"/>
      <c r="P564" s="43"/>
      <c r="Q564" s="43"/>
      <c r="R564" s="43"/>
      <c r="S564" s="43"/>
      <c r="T564" s="43"/>
      <c r="U564" s="120"/>
      <c r="V564" s="120"/>
      <c r="W564" s="120"/>
      <c r="X564" s="120"/>
      <c r="Y564" s="331"/>
      <c r="Z564" s="695"/>
      <c r="AA564" s="695"/>
      <c r="AB564" s="96"/>
      <c r="AC564" s="1"/>
      <c r="AD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ht="13.5" customHeight="1">
      <c r="A565" s="1"/>
      <c r="B565" s="1"/>
      <c r="C565" s="10"/>
      <c r="D565" s="10"/>
      <c r="E565" s="10"/>
      <c r="F565" s="452"/>
      <c r="G565" s="388"/>
      <c r="H565" s="43"/>
      <c r="I565" s="43"/>
      <c r="J565" s="43"/>
      <c r="K565" s="43"/>
      <c r="L565" s="43"/>
      <c r="M565" s="43"/>
      <c r="N565" s="43"/>
      <c r="O565" s="43"/>
      <c r="P565" s="43"/>
      <c r="Q565" s="43"/>
      <c r="R565" s="43"/>
      <c r="S565" s="43"/>
      <c r="T565" s="43"/>
      <c r="U565" s="120"/>
      <c r="V565" s="120"/>
      <c r="W565" s="120"/>
      <c r="X565" s="120"/>
      <c r="Y565" s="114"/>
      <c r="Z565" s="114"/>
      <c r="AA565" s="114"/>
      <c r="AB565" s="96"/>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ht="13.5" customHeight="1">
      <c r="A566" s="1"/>
      <c r="B566" s="1"/>
      <c r="C566" s="10"/>
      <c r="D566" s="10"/>
      <c r="E566" s="10"/>
      <c r="F566" s="452"/>
      <c r="G566" s="388"/>
      <c r="H566" s="43"/>
      <c r="I566" s="43"/>
      <c r="J566" s="43"/>
      <c r="K566" s="43"/>
      <c r="L566" s="43"/>
      <c r="M566" s="43"/>
      <c r="N566" s="43"/>
      <c r="O566" s="43"/>
      <c r="P566" s="43"/>
      <c r="Q566" s="43"/>
      <c r="R566" s="43"/>
      <c r="S566" s="43"/>
      <c r="T566" s="43"/>
      <c r="U566" s="120"/>
      <c r="V566" s="120"/>
      <c r="W566" s="120"/>
      <c r="X566" s="120"/>
      <c r="Y566" s="114"/>
      <c r="Z566" s="114"/>
      <c r="AA566" s="114"/>
      <c r="AB566" s="96"/>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ht="13.5" customHeight="1">
      <c r="A567" s="1"/>
      <c r="B567" s="1"/>
      <c r="C567" s="10"/>
      <c r="D567" s="10"/>
      <c r="E567" s="10"/>
      <c r="F567" s="452"/>
      <c r="G567" s="388"/>
      <c r="H567" s="43"/>
      <c r="I567" s="43"/>
      <c r="J567" s="43"/>
      <c r="K567" s="43"/>
      <c r="L567" s="43"/>
      <c r="M567" s="43"/>
      <c r="N567" s="43"/>
      <c r="O567" s="43"/>
      <c r="P567" s="43"/>
      <c r="Q567" s="43"/>
      <c r="R567" s="43"/>
      <c r="S567" s="43"/>
      <c r="T567" s="43"/>
      <c r="U567" s="120"/>
      <c r="V567" s="120"/>
      <c r="W567" s="120"/>
      <c r="X567" s="120"/>
      <c r="Y567" s="730"/>
      <c r="Z567" s="730"/>
      <c r="AA567" s="729"/>
      <c r="AB567" s="96"/>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ht="13.5" customHeight="1">
      <c r="A568" s="1"/>
      <c r="B568" s="1"/>
      <c r="C568" s="10"/>
      <c r="D568" s="10"/>
      <c r="E568" s="10"/>
      <c r="F568" s="452"/>
      <c r="G568" s="388"/>
      <c r="H568" s="43"/>
      <c r="I568" s="43"/>
      <c r="J568" s="43"/>
      <c r="K568" s="43"/>
      <c r="L568" s="43"/>
      <c r="M568" s="43"/>
      <c r="N568" s="43"/>
      <c r="O568" s="43"/>
      <c r="P568" s="43"/>
      <c r="Q568" s="43"/>
      <c r="R568" s="43"/>
      <c r="S568" s="43"/>
      <c r="T568" s="43"/>
      <c r="U568" s="120"/>
      <c r="V568" s="120"/>
      <c r="W568" s="120"/>
      <c r="X568" s="120"/>
      <c r="Y568" s="114"/>
      <c r="Z568" s="114"/>
      <c r="AA568" s="114"/>
      <c r="AB568" s="96"/>
      <c r="AC568" s="1"/>
      <c r="AD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ht="13.5" customHeight="1">
      <c r="A569" s="1"/>
      <c r="B569" s="1"/>
      <c r="C569" s="10"/>
      <c r="D569" s="10"/>
      <c r="E569" s="10"/>
      <c r="F569" s="452"/>
      <c r="G569" s="388"/>
      <c r="H569" s="43"/>
      <c r="I569" s="43"/>
      <c r="J569" s="43"/>
      <c r="K569" s="43"/>
      <c r="L569" s="43"/>
      <c r="M569" s="43"/>
      <c r="N569" s="43"/>
      <c r="O569" s="43"/>
      <c r="P569" s="43"/>
      <c r="Q569" s="43"/>
      <c r="R569" s="43"/>
      <c r="S569" s="43"/>
      <c r="T569" s="43"/>
      <c r="U569" s="120"/>
      <c r="V569" s="120"/>
      <c r="W569" s="120"/>
      <c r="X569" s="120"/>
      <c r="Y569" s="114"/>
      <c r="Z569" s="114"/>
      <c r="AA569" s="114"/>
      <c r="AB569" s="96"/>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ht="13.5" customHeight="1">
      <c r="A570" s="1"/>
      <c r="B570" s="1"/>
      <c r="C570" s="10"/>
      <c r="D570" s="10"/>
      <c r="E570" s="10"/>
      <c r="F570" s="452"/>
      <c r="G570" s="388"/>
      <c r="H570" s="43"/>
      <c r="I570" s="43"/>
      <c r="J570" s="43"/>
      <c r="K570" s="43"/>
      <c r="L570" s="43"/>
      <c r="M570" s="43"/>
      <c r="N570" s="43"/>
      <c r="O570" s="43"/>
      <c r="P570" s="43"/>
      <c r="Q570" s="43"/>
      <c r="R570" s="43"/>
      <c r="S570" s="43"/>
      <c r="T570" s="43"/>
      <c r="U570" s="120"/>
      <c r="V570" s="120"/>
      <c r="W570" s="120"/>
      <c r="X570" s="120"/>
      <c r="Y570" s="114"/>
      <c r="Z570" s="114"/>
      <c r="AA570" s="114"/>
      <c r="AB570" s="96"/>
      <c r="AC570" s="1"/>
      <c r="AD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ht="13.5" customHeight="1">
      <c r="A571" s="1"/>
      <c r="B571" s="1"/>
      <c r="C571" s="10"/>
      <c r="D571" s="10"/>
      <c r="E571" s="10"/>
      <c r="F571" s="452"/>
      <c r="G571" s="388"/>
      <c r="H571" s="43"/>
      <c r="I571" s="43"/>
      <c r="J571" s="43"/>
      <c r="K571" s="43"/>
      <c r="L571" s="43"/>
      <c r="M571" s="43"/>
      <c r="N571" s="43"/>
      <c r="O571" s="43"/>
      <c r="P571" s="43"/>
      <c r="Q571" s="43"/>
      <c r="R571" s="43"/>
      <c r="S571" s="43"/>
      <c r="T571" s="43"/>
      <c r="U571" s="120"/>
      <c r="V571" s="120"/>
      <c r="W571" s="120"/>
      <c r="X571" s="120"/>
      <c r="Y571" s="114"/>
      <c r="Z571" s="114"/>
      <c r="AA571" s="114"/>
      <c r="AB571" s="96"/>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ht="13.5" customHeight="1">
      <c r="A572" s="1"/>
      <c r="B572" s="1"/>
      <c r="C572" s="10"/>
      <c r="D572" s="10"/>
      <c r="E572" s="10"/>
      <c r="F572" s="452"/>
      <c r="G572" s="388"/>
      <c r="H572" s="43"/>
      <c r="I572" s="43"/>
      <c r="J572" s="43"/>
      <c r="K572" s="43"/>
      <c r="L572" s="43"/>
      <c r="M572" s="43"/>
      <c r="N572" s="43"/>
      <c r="O572" s="43"/>
      <c r="P572" s="43"/>
      <c r="Q572" s="43"/>
      <c r="R572" s="43"/>
      <c r="S572" s="43"/>
      <c r="T572" s="43"/>
      <c r="U572" s="120"/>
      <c r="V572" s="120"/>
      <c r="W572" s="120"/>
      <c r="X572" s="120"/>
      <c r="Y572" s="114"/>
      <c r="Z572" s="114"/>
      <c r="AA572" s="114"/>
      <c r="AB572" s="96"/>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ht="13.5" customHeight="1">
      <c r="A573" s="1"/>
      <c r="B573" s="1"/>
      <c r="C573" s="10"/>
      <c r="D573" s="10"/>
      <c r="E573" s="10"/>
      <c r="F573" s="452"/>
      <c r="G573" s="388"/>
      <c r="H573" s="43"/>
      <c r="I573" s="43"/>
      <c r="J573" s="43"/>
      <c r="K573" s="43"/>
      <c r="L573" s="43"/>
      <c r="M573" s="43"/>
      <c r="N573" s="43"/>
      <c r="O573" s="43"/>
      <c r="P573" s="43"/>
      <c r="Q573" s="43"/>
      <c r="R573" s="43"/>
      <c r="S573" s="43"/>
      <c r="T573" s="43"/>
      <c r="U573" s="120"/>
      <c r="V573" s="120"/>
      <c r="W573" s="120"/>
      <c r="X573" s="120"/>
      <c r="Y573" s="114"/>
      <c r="Z573" s="114"/>
      <c r="AA573" s="114"/>
      <c r="AB573" s="96"/>
      <c r="AC573" s="1"/>
      <c r="AD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ht="13.5" customHeight="1">
      <c r="A574" s="1"/>
      <c r="B574" s="1"/>
      <c r="C574" s="10"/>
      <c r="D574" s="10"/>
      <c r="E574" s="10"/>
      <c r="F574" s="452"/>
      <c r="G574" s="388"/>
      <c r="H574" s="43"/>
      <c r="I574" s="43"/>
      <c r="J574" s="43"/>
      <c r="K574" s="43"/>
      <c r="L574" s="43"/>
      <c r="M574" s="43"/>
      <c r="N574" s="43"/>
      <c r="O574" s="43"/>
      <c r="P574" s="43"/>
      <c r="Q574" s="43"/>
      <c r="R574" s="43"/>
      <c r="S574" s="43"/>
      <c r="T574" s="43"/>
      <c r="U574" s="120"/>
      <c r="V574" s="120"/>
      <c r="W574" s="120"/>
      <c r="X574" s="120"/>
      <c r="Y574" s="114"/>
      <c r="Z574" s="114"/>
      <c r="AA574" s="114"/>
      <c r="AB574" s="96"/>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ht="13.5" customHeight="1">
      <c r="A575" s="1"/>
      <c r="B575" s="1"/>
      <c r="C575" s="10"/>
      <c r="D575" s="10"/>
      <c r="E575" s="10"/>
      <c r="F575" s="452"/>
      <c r="G575" s="388"/>
      <c r="H575" s="43"/>
      <c r="I575" s="43"/>
      <c r="J575" s="43"/>
      <c r="K575" s="43"/>
      <c r="L575" s="43"/>
      <c r="M575" s="43"/>
      <c r="N575" s="43"/>
      <c r="O575" s="43"/>
      <c r="P575" s="43"/>
      <c r="Q575" s="43"/>
      <c r="R575" s="43"/>
      <c r="S575" s="43"/>
      <c r="T575" s="43"/>
      <c r="U575" s="120"/>
      <c r="V575" s="120"/>
      <c r="W575" s="120"/>
      <c r="X575" s="120"/>
      <c r="Y575" s="114"/>
      <c r="Z575" s="114"/>
      <c r="AA575" s="114"/>
      <c r="AB575" s="96"/>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ht="13.5" customHeight="1">
      <c r="A576" s="1"/>
      <c r="B576" s="1"/>
      <c r="C576" s="10"/>
      <c r="D576" s="10"/>
      <c r="E576" s="10"/>
      <c r="F576" s="452"/>
      <c r="G576" s="388"/>
      <c r="H576" s="43"/>
      <c r="I576" s="43"/>
      <c r="J576" s="43"/>
      <c r="K576" s="43"/>
      <c r="L576" s="43"/>
      <c r="M576" s="43"/>
      <c r="N576" s="43"/>
      <c r="O576" s="43"/>
      <c r="P576" s="43"/>
      <c r="Q576" s="43"/>
      <c r="R576" s="43"/>
      <c r="S576" s="43"/>
      <c r="T576" s="43"/>
      <c r="U576" s="120"/>
      <c r="V576" s="120"/>
      <c r="W576" s="120"/>
      <c r="X576" s="120"/>
      <c r="Y576" s="114"/>
      <c r="Z576" s="114"/>
      <c r="AA576" s="114"/>
      <c r="AB576" s="96"/>
      <c r="AC576" s="1"/>
      <c r="AD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ht="13.5" customHeight="1">
      <c r="A577" s="1"/>
      <c r="B577" s="1"/>
      <c r="C577" s="10"/>
      <c r="D577" s="10"/>
      <c r="E577" s="10"/>
      <c r="F577" s="452"/>
      <c r="G577" s="388"/>
      <c r="H577" s="43"/>
      <c r="I577" s="43"/>
      <c r="J577" s="43"/>
      <c r="K577" s="43"/>
      <c r="L577" s="43"/>
      <c r="M577" s="43"/>
      <c r="N577" s="43"/>
      <c r="O577" s="43"/>
      <c r="P577" s="43"/>
      <c r="Q577" s="43"/>
      <c r="R577" s="43"/>
      <c r="S577" s="43"/>
      <c r="T577" s="43"/>
      <c r="U577" s="120"/>
      <c r="V577" s="120"/>
      <c r="W577" s="120"/>
      <c r="X577" s="120"/>
      <c r="Y577" s="114"/>
      <c r="Z577" s="114"/>
      <c r="AA577" s="114"/>
      <c r="AB577" s="96"/>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13.5" customHeight="1">
      <c r="A578" s="1"/>
      <c r="B578" s="1"/>
      <c r="C578" s="10"/>
      <c r="D578" s="10"/>
      <c r="E578" s="10"/>
      <c r="F578" s="452"/>
      <c r="G578" s="388"/>
      <c r="H578" s="43"/>
      <c r="I578" s="43"/>
      <c r="J578" s="43"/>
      <c r="K578" s="43"/>
      <c r="L578" s="43"/>
      <c r="M578" s="43"/>
      <c r="N578" s="43"/>
      <c r="O578" s="43"/>
      <c r="P578" s="43"/>
      <c r="Q578" s="43"/>
      <c r="R578" s="43"/>
      <c r="S578" s="43"/>
      <c r="T578" s="43"/>
      <c r="U578" s="120"/>
      <c r="V578" s="120"/>
      <c r="W578" s="120"/>
      <c r="X578" s="120"/>
      <c r="Y578" s="114"/>
      <c r="Z578" s="114"/>
      <c r="AA578" s="114"/>
      <c r="AB578" s="96"/>
      <c r="AC578" s="1"/>
      <c r="AD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ht="13.5" customHeight="1">
      <c r="A579" s="1"/>
      <c r="B579" s="1"/>
      <c r="C579" s="10"/>
      <c r="D579" s="10"/>
      <c r="E579" s="10"/>
      <c r="F579" s="452"/>
      <c r="G579" s="388"/>
      <c r="H579" s="43"/>
      <c r="I579" s="43"/>
      <c r="J579" s="43"/>
      <c r="K579" s="43"/>
      <c r="L579" s="43"/>
      <c r="M579" s="43"/>
      <c r="N579" s="43"/>
      <c r="O579" s="43"/>
      <c r="P579" s="43"/>
      <c r="Q579" s="43"/>
      <c r="R579" s="43"/>
      <c r="S579" s="43"/>
      <c r="T579" s="43"/>
      <c r="U579" s="120"/>
      <c r="V579" s="120"/>
      <c r="W579" s="120"/>
      <c r="X579" s="120"/>
      <c r="Y579" s="114"/>
      <c r="Z579" s="114"/>
      <c r="AA579" s="114"/>
      <c r="AB579" s="96"/>
      <c r="AC579" s="1"/>
      <c r="AD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ht="13.5" customHeight="1">
      <c r="A580" s="1"/>
      <c r="B580" s="1"/>
      <c r="C580" s="10"/>
      <c r="D580" s="10"/>
      <c r="E580" s="10"/>
      <c r="F580" s="452"/>
      <c r="G580" s="388"/>
      <c r="H580" s="43"/>
      <c r="I580" s="43"/>
      <c r="J580" s="43"/>
      <c r="K580" s="43"/>
      <c r="L580" s="43"/>
      <c r="M580" s="43"/>
      <c r="N580" s="43"/>
      <c r="O580" s="43"/>
      <c r="P580" s="43"/>
      <c r="Q580" s="43"/>
      <c r="R580" s="43"/>
      <c r="S580" s="43"/>
      <c r="T580" s="43"/>
      <c r="U580" s="120"/>
      <c r="V580" s="120"/>
      <c r="W580" s="120"/>
      <c r="X580" s="120"/>
      <c r="Y580" s="114"/>
      <c r="Z580" s="114"/>
      <c r="AA580" s="114"/>
      <c r="AB580" s="96"/>
      <c r="AC580" s="1"/>
      <c r="AD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ht="13.5" customHeight="1">
      <c r="A581" s="1"/>
      <c r="B581" s="1"/>
      <c r="C581" s="10"/>
      <c r="D581" s="10"/>
      <c r="E581" s="10"/>
      <c r="F581" s="452"/>
      <c r="G581" s="388"/>
      <c r="H581" s="43"/>
      <c r="I581" s="43"/>
      <c r="J581" s="43"/>
      <c r="K581" s="43"/>
      <c r="L581" s="43"/>
      <c r="M581" s="43"/>
      <c r="N581" s="43"/>
      <c r="O581" s="43"/>
      <c r="P581" s="43"/>
      <c r="Q581" s="43"/>
      <c r="R581" s="43"/>
      <c r="S581" s="43"/>
      <c r="T581" s="43"/>
      <c r="U581" s="120"/>
      <c r="V581" s="120"/>
      <c r="W581" s="120"/>
      <c r="X581" s="120"/>
      <c r="Y581" s="114"/>
      <c r="Z581" s="114"/>
      <c r="AA581" s="114"/>
      <c r="AB581" s="96"/>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13.5" customHeight="1">
      <c r="A582" s="1"/>
      <c r="B582" s="1"/>
      <c r="C582" s="10"/>
      <c r="D582" s="10"/>
      <c r="E582" s="10"/>
      <c r="F582" s="452"/>
      <c r="G582" s="388"/>
      <c r="H582" s="43"/>
      <c r="I582" s="43"/>
      <c r="J582" s="43"/>
      <c r="K582" s="43"/>
      <c r="L582" s="43"/>
      <c r="M582" s="43"/>
      <c r="N582" s="43"/>
      <c r="O582" s="43"/>
      <c r="P582" s="43"/>
      <c r="Q582" s="43"/>
      <c r="R582" s="43"/>
      <c r="S582" s="43"/>
      <c r="T582" s="43"/>
      <c r="U582" s="120"/>
      <c r="V582" s="120"/>
      <c r="W582" s="120"/>
      <c r="X582" s="120"/>
      <c r="Y582" s="114"/>
      <c r="Z582" s="114"/>
      <c r="AA582" s="114"/>
      <c r="AB582" s="96"/>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ht="13.5" customHeight="1">
      <c r="A583" s="1"/>
      <c r="B583" s="1"/>
      <c r="C583" s="10"/>
      <c r="D583" s="10"/>
      <c r="E583" s="10"/>
      <c r="F583" s="452"/>
      <c r="G583" s="388"/>
      <c r="H583" s="43"/>
      <c r="I583" s="43"/>
      <c r="J583" s="43"/>
      <c r="K583" s="43"/>
      <c r="L583" s="43"/>
      <c r="M583" s="43"/>
      <c r="N583" s="43"/>
      <c r="O583" s="43"/>
      <c r="P583" s="43"/>
      <c r="Q583" s="43"/>
      <c r="R583" s="43"/>
      <c r="S583" s="43"/>
      <c r="T583" s="43"/>
      <c r="U583" s="120"/>
      <c r="V583" s="120"/>
      <c r="W583" s="120"/>
      <c r="X583" s="120"/>
      <c r="Y583" s="114"/>
      <c r="Z583" s="114"/>
      <c r="AA583" s="114"/>
      <c r="AB583" s="96"/>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ht="13.5" customHeight="1">
      <c r="A584" s="1"/>
      <c r="B584" s="1"/>
      <c r="C584" s="10"/>
      <c r="D584" s="10"/>
      <c r="E584" s="10"/>
      <c r="F584" s="452"/>
      <c r="G584" s="388"/>
      <c r="H584" s="43"/>
      <c r="I584" s="43"/>
      <c r="J584" s="43"/>
      <c r="K584" s="43"/>
      <c r="L584" s="43"/>
      <c r="M584" s="43"/>
      <c r="N584" s="43"/>
      <c r="O584" s="43"/>
      <c r="P584" s="43"/>
      <c r="Q584" s="43"/>
      <c r="R584" s="43"/>
      <c r="S584" s="43"/>
      <c r="T584" s="43"/>
      <c r="U584" s="120"/>
      <c r="V584" s="120"/>
      <c r="W584" s="120"/>
      <c r="X584" s="120"/>
      <c r="Y584" s="114"/>
      <c r="Z584" s="114"/>
      <c r="AA584" s="114"/>
      <c r="AB584" s="96"/>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13.5" customHeight="1">
      <c r="A585" s="1"/>
      <c r="B585" s="1"/>
      <c r="C585" s="10"/>
      <c r="D585" s="10"/>
      <c r="E585" s="10"/>
      <c r="F585" s="452"/>
      <c r="G585" s="388"/>
      <c r="H585" s="43"/>
      <c r="I585" s="43"/>
      <c r="J585" s="43"/>
      <c r="K585" s="43"/>
      <c r="L585" s="43"/>
      <c r="M585" s="43"/>
      <c r="N585" s="43"/>
      <c r="O585" s="43"/>
      <c r="P585" s="43"/>
      <c r="Q585" s="43"/>
      <c r="R585" s="43"/>
      <c r="S585" s="43"/>
      <c r="T585" s="43"/>
      <c r="U585" s="120"/>
      <c r="V585" s="120"/>
      <c r="W585" s="120"/>
      <c r="X585" s="120"/>
      <c r="Y585" s="114"/>
      <c r="Z585" s="114"/>
      <c r="AA585" s="114"/>
      <c r="AB585" s="96"/>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13.5" customHeight="1">
      <c r="A586" s="1"/>
      <c r="B586" s="1"/>
      <c r="C586" s="10"/>
      <c r="D586" s="10"/>
      <c r="E586" s="10"/>
      <c r="F586" s="452"/>
      <c r="G586" s="388"/>
      <c r="H586" s="43"/>
      <c r="I586" s="43"/>
      <c r="J586" s="43"/>
      <c r="K586" s="43"/>
      <c r="L586" s="43"/>
      <c r="M586" s="43"/>
      <c r="N586" s="43"/>
      <c r="O586" s="43"/>
      <c r="P586" s="43"/>
      <c r="Q586" s="43"/>
      <c r="R586" s="43"/>
      <c r="S586" s="43"/>
      <c r="T586" s="43"/>
      <c r="U586" s="120"/>
      <c r="V586" s="120"/>
      <c r="W586" s="120"/>
      <c r="X586" s="120"/>
      <c r="Y586" s="114"/>
      <c r="Z586" s="114"/>
      <c r="AA586" s="114"/>
      <c r="AB586" s="96"/>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13.5" customHeight="1">
      <c r="A587" s="1"/>
      <c r="B587" s="1"/>
      <c r="C587" s="10"/>
      <c r="D587" s="10"/>
      <c r="E587" s="10"/>
      <c r="F587" s="452"/>
      <c r="G587" s="388"/>
      <c r="H587" s="43"/>
      <c r="I587" s="43"/>
      <c r="J587" s="43"/>
      <c r="K587" s="43"/>
      <c r="L587" s="43"/>
      <c r="M587" s="43"/>
      <c r="N587" s="43"/>
      <c r="O587" s="43"/>
      <c r="P587" s="43"/>
      <c r="Q587" s="43"/>
      <c r="R587" s="43"/>
      <c r="S587" s="43"/>
      <c r="T587" s="43"/>
      <c r="U587" s="120"/>
      <c r="V587" s="120"/>
      <c r="W587" s="120"/>
      <c r="X587" s="120"/>
      <c r="Y587" s="114"/>
      <c r="Z587" s="114"/>
      <c r="AA587" s="114"/>
      <c r="AB587" s="96"/>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13.5" customHeight="1">
      <c r="A588" s="1"/>
      <c r="B588" s="1"/>
      <c r="C588" s="10"/>
      <c r="D588" s="10"/>
      <c r="E588" s="10"/>
      <c r="F588" s="452"/>
      <c r="G588" s="388"/>
      <c r="H588" s="43"/>
      <c r="I588" s="43"/>
      <c r="J588" s="43"/>
      <c r="K588" s="43"/>
      <c r="L588" s="43"/>
      <c r="M588" s="43"/>
      <c r="N588" s="43"/>
      <c r="O588" s="43"/>
      <c r="P588" s="43"/>
      <c r="Q588" s="43"/>
      <c r="R588" s="43"/>
      <c r="S588" s="43"/>
      <c r="T588" s="43"/>
      <c r="U588" s="120"/>
      <c r="V588" s="120"/>
      <c r="W588" s="120"/>
      <c r="X588" s="120"/>
      <c r="Y588" s="114"/>
      <c r="Z588" s="114"/>
      <c r="AA588" s="114"/>
      <c r="AB588" s="96"/>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13.5" customHeight="1">
      <c r="A589" s="1"/>
      <c r="B589" s="1"/>
      <c r="C589" s="10"/>
      <c r="D589" s="10"/>
      <c r="E589" s="10"/>
      <c r="F589" s="452"/>
      <c r="G589" s="388"/>
      <c r="H589" s="43"/>
      <c r="I589" s="43"/>
      <c r="J589" s="43"/>
      <c r="K589" s="43"/>
      <c r="L589" s="43"/>
      <c r="M589" s="43"/>
      <c r="N589" s="43"/>
      <c r="O589" s="43"/>
      <c r="P589" s="43"/>
      <c r="Q589" s="43"/>
      <c r="R589" s="43"/>
      <c r="S589" s="43"/>
      <c r="T589" s="43"/>
      <c r="U589" s="120"/>
      <c r="V589" s="120"/>
      <c r="W589" s="120"/>
      <c r="X589" s="120"/>
      <c r="Y589" s="114"/>
      <c r="Z589" s="114"/>
      <c r="AA589" s="114"/>
      <c r="AB589" s="96"/>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13.5" customHeight="1">
      <c r="A590" s="1"/>
      <c r="B590" s="1"/>
      <c r="C590" s="10"/>
      <c r="D590" s="10"/>
      <c r="E590" s="10"/>
      <c r="F590" s="452"/>
      <c r="G590" s="388"/>
      <c r="H590" s="43"/>
      <c r="I590" s="43"/>
      <c r="J590" s="43"/>
      <c r="K590" s="43"/>
      <c r="L590" s="43"/>
      <c r="M590" s="43"/>
      <c r="N590" s="43"/>
      <c r="O590" s="43"/>
      <c r="P590" s="43"/>
      <c r="Q590" s="43"/>
      <c r="R590" s="43"/>
      <c r="S590" s="43"/>
      <c r="T590" s="43"/>
      <c r="U590" s="120"/>
      <c r="V590" s="120"/>
      <c r="W590" s="120"/>
      <c r="X590" s="120"/>
      <c r="Y590" s="114"/>
      <c r="Z590" s="114"/>
      <c r="AA590" s="114"/>
      <c r="AB590" s="96"/>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13.5" customHeight="1">
      <c r="A591" s="1"/>
      <c r="B591" s="1"/>
      <c r="C591" s="10"/>
      <c r="D591" s="10"/>
      <c r="E591" s="10"/>
      <c r="F591" s="452"/>
      <c r="G591" s="388"/>
      <c r="H591" s="43"/>
      <c r="I591" s="43"/>
      <c r="J591" s="43"/>
      <c r="K591" s="43"/>
      <c r="L591" s="43"/>
      <c r="M591" s="43"/>
      <c r="N591" s="43"/>
      <c r="O591" s="43"/>
      <c r="P591" s="43"/>
      <c r="Q591" s="43"/>
      <c r="R591" s="43"/>
      <c r="S591" s="43"/>
      <c r="T591" s="43"/>
      <c r="U591" s="120"/>
      <c r="V591" s="120"/>
      <c r="W591" s="120"/>
      <c r="X591" s="120"/>
      <c r="Y591" s="114"/>
      <c r="Z591" s="114"/>
      <c r="AA591" s="114"/>
      <c r="AB591" s="96"/>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13.5" customHeight="1">
      <c r="A592" s="1"/>
      <c r="B592" s="1"/>
      <c r="C592" s="10"/>
      <c r="D592" s="10"/>
      <c r="E592" s="10"/>
      <c r="F592" s="452"/>
      <c r="G592" s="388"/>
      <c r="H592" s="43"/>
      <c r="I592" s="43"/>
      <c r="J592" s="43"/>
      <c r="K592" s="43"/>
      <c r="L592" s="43"/>
      <c r="M592" s="43"/>
      <c r="N592" s="43"/>
      <c r="O592" s="43"/>
      <c r="P592" s="43"/>
      <c r="Q592" s="43"/>
      <c r="R592" s="43"/>
      <c r="S592" s="43"/>
      <c r="T592" s="43"/>
      <c r="U592" s="120"/>
      <c r="V592" s="120"/>
      <c r="W592" s="120"/>
      <c r="X592" s="120"/>
      <c r="Y592" s="114"/>
      <c r="Z592" s="114"/>
      <c r="AA592" s="114"/>
      <c r="AB592" s="96"/>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13.5" customHeight="1">
      <c r="A593" s="1"/>
      <c r="B593" s="1"/>
      <c r="C593" s="10"/>
      <c r="D593" s="10"/>
      <c r="E593" s="10"/>
      <c r="F593" s="452"/>
      <c r="G593" s="388"/>
      <c r="H593" s="43"/>
      <c r="I593" s="43"/>
      <c r="J593" s="43"/>
      <c r="K593" s="43"/>
      <c r="L593" s="43"/>
      <c r="M593" s="43"/>
      <c r="N593" s="43"/>
      <c r="O593" s="43"/>
      <c r="P593" s="43"/>
      <c r="Q593" s="43"/>
      <c r="R593" s="43"/>
      <c r="S593" s="43"/>
      <c r="T593" s="43"/>
      <c r="U593" s="120"/>
      <c r="V593" s="120"/>
      <c r="W593" s="120"/>
      <c r="X593" s="120"/>
      <c r="Y593" s="114"/>
      <c r="Z593" s="114"/>
      <c r="AA593" s="114"/>
      <c r="AB593" s="96"/>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13.5" customHeight="1">
      <c r="A594" s="1"/>
      <c r="B594" s="1"/>
      <c r="C594" s="10"/>
      <c r="D594" s="10"/>
      <c r="E594" s="10"/>
      <c r="F594" s="452"/>
      <c r="G594" s="388"/>
      <c r="H594" s="43"/>
      <c r="I594" s="43"/>
      <c r="J594" s="43"/>
      <c r="K594" s="43"/>
      <c r="L594" s="43"/>
      <c r="M594" s="43"/>
      <c r="N594" s="43"/>
      <c r="O594" s="43"/>
      <c r="P594" s="43"/>
      <c r="Q594" s="43"/>
      <c r="R594" s="43"/>
      <c r="S594" s="43"/>
      <c r="T594" s="43"/>
      <c r="U594" s="120"/>
      <c r="V594" s="120"/>
      <c r="W594" s="120"/>
      <c r="X594" s="120"/>
      <c r="Y594" s="114"/>
      <c r="Z594" s="114"/>
      <c r="AA594" s="114"/>
      <c r="AB594" s="96"/>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13.5" customHeight="1">
      <c r="A595" s="1"/>
      <c r="B595" s="1"/>
      <c r="C595" s="10"/>
      <c r="D595" s="10"/>
      <c r="E595" s="10"/>
      <c r="F595" s="452"/>
      <c r="G595" s="388"/>
      <c r="H595" s="43"/>
      <c r="I595" s="43"/>
      <c r="J595" s="43"/>
      <c r="K595" s="43"/>
      <c r="L595" s="43"/>
      <c r="M595" s="43"/>
      <c r="N595" s="43"/>
      <c r="O595" s="43"/>
      <c r="P595" s="43"/>
      <c r="Q595" s="43"/>
      <c r="R595" s="43"/>
      <c r="S595" s="43"/>
      <c r="T595" s="43"/>
      <c r="U595" s="120"/>
      <c r="V595" s="120"/>
      <c r="W595" s="120"/>
      <c r="X595" s="120"/>
      <c r="Y595" s="114"/>
      <c r="Z595" s="114"/>
      <c r="AA595" s="114"/>
      <c r="AB595" s="96"/>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13.5" customHeight="1">
      <c r="A596" s="1"/>
      <c r="B596" s="1"/>
      <c r="C596" s="10"/>
      <c r="D596" s="10"/>
      <c r="E596" s="10"/>
      <c r="F596" s="452"/>
      <c r="G596" s="388"/>
      <c r="H596" s="43"/>
      <c r="I596" s="43"/>
      <c r="J596" s="43"/>
      <c r="K596" s="43"/>
      <c r="L596" s="43"/>
      <c r="M596" s="43"/>
      <c r="N596" s="43"/>
      <c r="O596" s="43"/>
      <c r="P596" s="43"/>
      <c r="Q596" s="43"/>
      <c r="R596" s="43"/>
      <c r="S596" s="43"/>
      <c r="T596" s="43"/>
      <c r="U596" s="120"/>
      <c r="V596" s="120"/>
      <c r="W596" s="120"/>
      <c r="X596" s="120"/>
      <c r="Y596" s="114"/>
      <c r="Z596" s="114"/>
      <c r="AA596" s="114"/>
      <c r="AB596" s="96"/>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13.5" customHeight="1">
      <c r="A597" s="1"/>
      <c r="B597" s="1"/>
      <c r="C597" s="10"/>
      <c r="D597" s="10"/>
      <c r="E597" s="10"/>
      <c r="F597" s="452"/>
      <c r="G597" s="388"/>
      <c r="H597" s="43"/>
      <c r="I597" s="43"/>
      <c r="J597" s="43"/>
      <c r="K597" s="43"/>
      <c r="L597" s="43"/>
      <c r="M597" s="43"/>
      <c r="N597" s="43"/>
      <c r="O597" s="43"/>
      <c r="P597" s="43"/>
      <c r="Q597" s="43"/>
      <c r="R597" s="43"/>
      <c r="S597" s="43"/>
      <c r="T597" s="43"/>
      <c r="U597" s="120"/>
      <c r="V597" s="120"/>
      <c r="W597" s="120"/>
      <c r="X597" s="120"/>
      <c r="Y597" s="114"/>
      <c r="Z597" s="114"/>
      <c r="AA597" s="114"/>
      <c r="AB597" s="96"/>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13.5" customHeight="1">
      <c r="A598" s="1"/>
      <c r="B598" s="1"/>
      <c r="C598" s="10"/>
      <c r="D598" s="10"/>
      <c r="E598" s="10"/>
      <c r="F598" s="452"/>
      <c r="G598" s="388"/>
      <c r="H598" s="43"/>
      <c r="I598" s="43"/>
      <c r="J598" s="43"/>
      <c r="K598" s="43"/>
      <c r="L598" s="43"/>
      <c r="M598" s="43"/>
      <c r="N598" s="43"/>
      <c r="O598" s="43"/>
      <c r="P598" s="43"/>
      <c r="Q598" s="43"/>
      <c r="R598" s="43"/>
      <c r="S598" s="43"/>
      <c r="T598" s="43"/>
      <c r="U598" s="120"/>
      <c r="V598" s="120"/>
      <c r="W598" s="120"/>
      <c r="X598" s="120"/>
      <c r="Y598" s="114"/>
      <c r="Z598" s="114"/>
      <c r="AA598" s="114"/>
      <c r="AB598" s="96"/>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13.5" customHeight="1">
      <c r="A599" s="1"/>
      <c r="B599" s="1"/>
      <c r="C599" s="10"/>
      <c r="D599" s="10"/>
      <c r="E599" s="10"/>
      <c r="F599" s="452"/>
      <c r="G599" s="388"/>
      <c r="H599" s="43"/>
      <c r="I599" s="43"/>
      <c r="J599" s="43"/>
      <c r="K599" s="43"/>
      <c r="L599" s="43"/>
      <c r="M599" s="43"/>
      <c r="N599" s="43"/>
      <c r="O599" s="43"/>
      <c r="P599" s="43"/>
      <c r="Q599" s="43"/>
      <c r="R599" s="43"/>
      <c r="S599" s="43"/>
      <c r="T599" s="43"/>
      <c r="U599" s="120"/>
      <c r="V599" s="120"/>
      <c r="W599" s="120"/>
      <c r="X599" s="120"/>
      <c r="Y599" s="114"/>
      <c r="Z599" s="114"/>
      <c r="AA599" s="114"/>
      <c r="AB599" s="96"/>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13.5" customHeight="1">
      <c r="A600" s="1"/>
      <c r="B600" s="1"/>
      <c r="C600" s="10"/>
      <c r="D600" s="10"/>
      <c r="E600" s="10"/>
      <c r="F600" s="452"/>
      <c r="G600" s="388"/>
      <c r="H600" s="43"/>
      <c r="I600" s="43"/>
      <c r="J600" s="43"/>
      <c r="K600" s="43"/>
      <c r="L600" s="43"/>
      <c r="M600" s="43"/>
      <c r="N600" s="43"/>
      <c r="O600" s="43"/>
      <c r="P600" s="43"/>
      <c r="Q600" s="43"/>
      <c r="R600" s="43"/>
      <c r="S600" s="43"/>
      <c r="T600" s="43"/>
      <c r="U600" s="120"/>
      <c r="V600" s="120"/>
      <c r="W600" s="120"/>
      <c r="X600" s="120"/>
      <c r="Y600" s="114"/>
      <c r="Z600" s="114"/>
      <c r="AA600" s="114"/>
      <c r="AB600" s="96"/>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13.5" customHeight="1">
      <c r="A601" s="1"/>
      <c r="B601" s="1"/>
      <c r="C601" s="10"/>
      <c r="D601" s="10"/>
      <c r="E601" s="10"/>
      <c r="F601" s="452"/>
      <c r="G601" s="388"/>
      <c r="H601" s="43"/>
      <c r="I601" s="43"/>
      <c r="J601" s="43"/>
      <c r="K601" s="43"/>
      <c r="L601" s="43"/>
      <c r="M601" s="43"/>
      <c r="N601" s="43"/>
      <c r="O601" s="43"/>
      <c r="P601" s="43"/>
      <c r="Q601" s="43"/>
      <c r="R601" s="43"/>
      <c r="S601" s="43"/>
      <c r="T601" s="43"/>
      <c r="U601" s="120"/>
      <c r="V601" s="120"/>
      <c r="W601" s="120"/>
      <c r="X601" s="120"/>
      <c r="Y601" s="114"/>
      <c r="Z601" s="114"/>
      <c r="AA601" s="114"/>
      <c r="AB601" s="96"/>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13.5" customHeight="1">
      <c r="A602" s="1"/>
      <c r="B602" s="1"/>
      <c r="C602" s="10"/>
      <c r="D602" s="10"/>
      <c r="E602" s="10"/>
      <c r="F602" s="452"/>
      <c r="G602" s="388"/>
      <c r="H602" s="43"/>
      <c r="I602" s="43"/>
      <c r="J602" s="43"/>
      <c r="K602" s="43"/>
      <c r="L602" s="43"/>
      <c r="M602" s="43"/>
      <c r="N602" s="43"/>
      <c r="O602" s="43"/>
      <c r="P602" s="43"/>
      <c r="Q602" s="43"/>
      <c r="R602" s="43"/>
      <c r="S602" s="43"/>
      <c r="T602" s="43"/>
      <c r="U602" s="120"/>
      <c r="V602" s="120"/>
      <c r="W602" s="120"/>
      <c r="X602" s="120"/>
      <c r="Y602" s="114"/>
      <c r="Z602" s="114"/>
      <c r="AA602" s="114"/>
      <c r="AB602" s="96"/>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13.5" customHeight="1">
      <c r="A603" s="1"/>
      <c r="B603" s="1"/>
      <c r="C603" s="10"/>
      <c r="D603" s="10"/>
      <c r="E603" s="10"/>
      <c r="F603" s="452"/>
      <c r="G603" s="388"/>
      <c r="H603" s="43"/>
      <c r="I603" s="43"/>
      <c r="J603" s="43"/>
      <c r="K603" s="43"/>
      <c r="L603" s="43"/>
      <c r="M603" s="43"/>
      <c r="N603" s="43"/>
      <c r="O603" s="43"/>
      <c r="P603" s="43"/>
      <c r="Q603" s="43"/>
      <c r="R603" s="43"/>
      <c r="S603" s="43"/>
      <c r="T603" s="43"/>
      <c r="U603" s="120"/>
      <c r="V603" s="120"/>
      <c r="W603" s="120"/>
      <c r="X603" s="120"/>
      <c r="Y603" s="114"/>
      <c r="Z603" s="114"/>
      <c r="AA603" s="114"/>
      <c r="AB603" s="96"/>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13.5" customHeight="1">
      <c r="A604" s="1"/>
      <c r="B604" s="1"/>
      <c r="C604" s="10"/>
      <c r="D604" s="10"/>
      <c r="E604" s="10"/>
      <c r="F604" s="452"/>
      <c r="G604" s="388"/>
      <c r="H604" s="43"/>
      <c r="I604" s="43"/>
      <c r="J604" s="43"/>
      <c r="K604" s="43"/>
      <c r="L604" s="43"/>
      <c r="M604" s="43"/>
      <c r="N604" s="43"/>
      <c r="O604" s="43"/>
      <c r="P604" s="43"/>
      <c r="Q604" s="43"/>
      <c r="R604" s="43"/>
      <c r="S604" s="43"/>
      <c r="T604" s="43"/>
      <c r="U604" s="120"/>
      <c r="V604" s="120"/>
      <c r="W604" s="120"/>
      <c r="X604" s="120"/>
      <c r="Y604" s="114"/>
      <c r="Z604" s="114"/>
      <c r="AA604" s="114"/>
      <c r="AB604" s="96"/>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13.5" customHeight="1">
      <c r="A605" s="1"/>
      <c r="B605" s="1"/>
      <c r="C605" s="10"/>
      <c r="D605" s="10"/>
      <c r="E605" s="10"/>
      <c r="F605" s="452"/>
      <c r="G605" s="388"/>
      <c r="H605" s="43"/>
      <c r="I605" s="43"/>
      <c r="J605" s="43"/>
      <c r="K605" s="43"/>
      <c r="L605" s="43"/>
      <c r="M605" s="43"/>
      <c r="N605" s="43"/>
      <c r="O605" s="43"/>
      <c r="P605" s="43"/>
      <c r="Q605" s="43"/>
      <c r="R605" s="43"/>
      <c r="S605" s="43"/>
      <c r="T605" s="43"/>
      <c r="U605" s="120"/>
      <c r="V605" s="120"/>
      <c r="W605" s="120"/>
      <c r="X605" s="120"/>
      <c r="Y605" s="114"/>
      <c r="Z605" s="114"/>
      <c r="AA605" s="114"/>
      <c r="AB605" s="96"/>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13.5" customHeight="1">
      <c r="A606" s="1"/>
      <c r="B606" s="1"/>
      <c r="C606" s="10"/>
      <c r="D606" s="10"/>
      <c r="E606" s="10"/>
      <c r="F606" s="452"/>
      <c r="G606" s="388"/>
      <c r="H606" s="43"/>
      <c r="I606" s="43"/>
      <c r="J606" s="43"/>
      <c r="K606" s="43"/>
      <c r="L606" s="43"/>
      <c r="M606" s="43"/>
      <c r="N606" s="43"/>
      <c r="O606" s="43"/>
      <c r="P606" s="43"/>
      <c r="Q606" s="43"/>
      <c r="R606" s="43"/>
      <c r="S606" s="43"/>
      <c r="T606" s="43"/>
      <c r="U606" s="120"/>
      <c r="V606" s="120"/>
      <c r="W606" s="120"/>
      <c r="X606" s="120"/>
      <c r="Y606" s="114"/>
      <c r="Z606" s="114"/>
      <c r="AA606" s="114"/>
      <c r="AB606" s="96"/>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13.5" customHeight="1">
      <c r="A607" s="1"/>
      <c r="B607" s="1"/>
      <c r="C607" s="10"/>
      <c r="D607" s="10"/>
      <c r="E607" s="10"/>
      <c r="F607" s="452"/>
      <c r="G607" s="388"/>
      <c r="H607" s="43"/>
      <c r="I607" s="43"/>
      <c r="J607" s="43"/>
      <c r="K607" s="43"/>
      <c r="L607" s="43"/>
      <c r="M607" s="43"/>
      <c r="N607" s="43"/>
      <c r="O607" s="43"/>
      <c r="P607" s="43"/>
      <c r="Q607" s="43"/>
      <c r="R607" s="43"/>
      <c r="S607" s="43"/>
      <c r="T607" s="43"/>
      <c r="U607" s="120"/>
      <c r="V607" s="120"/>
      <c r="W607" s="120"/>
      <c r="X607" s="120"/>
      <c r="Y607" s="114"/>
      <c r="Z607" s="114"/>
      <c r="AA607" s="114"/>
      <c r="AB607" s="96"/>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13.5" customHeight="1">
      <c r="A608" s="1"/>
      <c r="B608" s="1"/>
      <c r="C608" s="10"/>
      <c r="D608" s="10"/>
      <c r="E608" s="10"/>
      <c r="F608" s="452"/>
      <c r="G608" s="388"/>
      <c r="H608" s="43"/>
      <c r="I608" s="43"/>
      <c r="J608" s="43"/>
      <c r="K608" s="43"/>
      <c r="L608" s="43"/>
      <c r="M608" s="43"/>
      <c r="N608" s="43"/>
      <c r="O608" s="43"/>
      <c r="P608" s="43"/>
      <c r="Q608" s="43"/>
      <c r="R608" s="43"/>
      <c r="S608" s="43"/>
      <c r="T608" s="43"/>
      <c r="U608" s="120"/>
      <c r="V608" s="120"/>
      <c r="W608" s="120"/>
      <c r="X608" s="120"/>
      <c r="Y608" s="114"/>
      <c r="Z608" s="114"/>
      <c r="AA608" s="114"/>
      <c r="AB608" s="96"/>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13.5" customHeight="1">
      <c r="A609" s="1"/>
      <c r="B609" s="1"/>
      <c r="C609" s="10"/>
      <c r="D609" s="10"/>
      <c r="E609" s="10"/>
      <c r="F609" s="452"/>
      <c r="G609" s="388"/>
      <c r="H609" s="43"/>
      <c r="I609" s="43"/>
      <c r="J609" s="43"/>
      <c r="K609" s="43"/>
      <c r="L609" s="43"/>
      <c r="M609" s="43"/>
      <c r="N609" s="43"/>
      <c r="O609" s="43"/>
      <c r="P609" s="43"/>
      <c r="Q609" s="43"/>
      <c r="R609" s="43"/>
      <c r="S609" s="43"/>
      <c r="T609" s="43"/>
      <c r="U609" s="120"/>
      <c r="V609" s="120"/>
      <c r="W609" s="120"/>
      <c r="X609" s="120"/>
      <c r="Y609" s="114"/>
      <c r="Z609" s="114"/>
      <c r="AA609" s="114"/>
      <c r="AB609" s="96"/>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13.5" customHeight="1">
      <c r="A610" s="1"/>
      <c r="B610" s="1"/>
      <c r="C610" s="10"/>
      <c r="D610" s="10"/>
      <c r="E610" s="10"/>
      <c r="F610" s="452"/>
      <c r="G610" s="388"/>
      <c r="H610" s="43"/>
      <c r="I610" s="43"/>
      <c r="J610" s="43"/>
      <c r="K610" s="43"/>
      <c r="L610" s="43"/>
      <c r="M610" s="43"/>
      <c r="N610" s="43"/>
      <c r="O610" s="43"/>
      <c r="P610" s="43"/>
      <c r="Q610" s="43"/>
      <c r="R610" s="43"/>
      <c r="S610" s="43"/>
      <c r="T610" s="43"/>
      <c r="U610" s="120"/>
      <c r="V610" s="120"/>
      <c r="W610" s="120"/>
      <c r="X610" s="120"/>
      <c r="Y610" s="114"/>
      <c r="Z610" s="114"/>
      <c r="AA610" s="114"/>
      <c r="AB610" s="96"/>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13.5" customHeight="1">
      <c r="A611" s="1"/>
      <c r="B611" s="1"/>
      <c r="C611" s="10"/>
      <c r="D611" s="10"/>
      <c r="E611" s="10"/>
      <c r="F611" s="452"/>
      <c r="G611" s="388"/>
      <c r="H611" s="43"/>
      <c r="I611" s="43"/>
      <c r="J611" s="43"/>
      <c r="K611" s="43"/>
      <c r="L611" s="43"/>
      <c r="M611" s="43"/>
      <c r="N611" s="43"/>
      <c r="O611" s="43"/>
      <c r="P611" s="43"/>
      <c r="Q611" s="43"/>
      <c r="R611" s="43"/>
      <c r="S611" s="43"/>
      <c r="T611" s="43"/>
      <c r="U611" s="120"/>
      <c r="V611" s="120"/>
      <c r="W611" s="120"/>
      <c r="X611" s="120"/>
      <c r="Y611" s="114"/>
      <c r="Z611" s="114"/>
      <c r="AA611" s="114"/>
      <c r="AB611" s="96"/>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13.5" customHeight="1">
      <c r="A612" s="1"/>
      <c r="B612" s="1"/>
      <c r="C612" s="10"/>
      <c r="D612" s="10"/>
      <c r="E612" s="10"/>
      <c r="F612" s="452"/>
      <c r="G612" s="388"/>
      <c r="H612" s="43"/>
      <c r="I612" s="43"/>
      <c r="J612" s="43"/>
      <c r="K612" s="43"/>
      <c r="L612" s="43"/>
      <c r="M612" s="43"/>
      <c r="N612" s="43"/>
      <c r="O612" s="43"/>
      <c r="P612" s="43"/>
      <c r="Q612" s="43"/>
      <c r="R612" s="43"/>
      <c r="S612" s="43"/>
      <c r="T612" s="43"/>
      <c r="U612" s="120"/>
      <c r="V612" s="120"/>
      <c r="W612" s="120"/>
      <c r="X612" s="120"/>
      <c r="Y612" s="114"/>
      <c r="Z612" s="114"/>
      <c r="AA612" s="114"/>
      <c r="AB612" s="96"/>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13.5" customHeight="1">
      <c r="A613" s="1"/>
      <c r="B613" s="1"/>
      <c r="C613" s="10"/>
      <c r="D613" s="10"/>
      <c r="E613" s="10"/>
      <c r="F613" s="452"/>
      <c r="G613" s="388"/>
      <c r="H613" s="43"/>
      <c r="I613" s="43"/>
      <c r="J613" s="43"/>
      <c r="K613" s="43"/>
      <c r="L613" s="43"/>
      <c r="M613" s="43"/>
      <c r="N613" s="43"/>
      <c r="O613" s="43"/>
      <c r="P613" s="43"/>
      <c r="Q613" s="43"/>
      <c r="R613" s="43"/>
      <c r="S613" s="43"/>
      <c r="T613" s="43"/>
      <c r="U613" s="120"/>
      <c r="V613" s="120"/>
      <c r="W613" s="120"/>
      <c r="X613" s="120"/>
      <c r="Y613" s="114"/>
      <c r="Z613" s="114"/>
      <c r="AA613" s="114"/>
      <c r="AB613" s="96"/>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13.5" customHeight="1">
      <c r="A614" s="1"/>
      <c r="B614" s="1"/>
      <c r="C614" s="10"/>
      <c r="D614" s="10"/>
      <c r="E614" s="10"/>
      <c r="F614" s="452"/>
      <c r="G614" s="388"/>
      <c r="H614" s="43"/>
      <c r="I614" s="43"/>
      <c r="J614" s="43"/>
      <c r="K614" s="43"/>
      <c r="L614" s="43"/>
      <c r="M614" s="43"/>
      <c r="N614" s="43"/>
      <c r="O614" s="43"/>
      <c r="P614" s="43"/>
      <c r="Q614" s="43"/>
      <c r="R614" s="43"/>
      <c r="S614" s="43"/>
      <c r="T614" s="43"/>
      <c r="U614" s="120"/>
      <c r="V614" s="120"/>
      <c r="W614" s="120"/>
      <c r="X614" s="120"/>
      <c r="Y614" s="114"/>
      <c r="Z614" s="114"/>
      <c r="AA614" s="114"/>
      <c r="AB614" s="96"/>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13.5" customHeight="1">
      <c r="A615" s="1"/>
      <c r="B615" s="1"/>
      <c r="C615" s="10"/>
      <c r="D615" s="10"/>
      <c r="E615" s="10"/>
      <c r="F615" s="452"/>
      <c r="G615" s="388"/>
      <c r="H615" s="43"/>
      <c r="I615" s="43"/>
      <c r="J615" s="43"/>
      <c r="K615" s="43"/>
      <c r="L615" s="43"/>
      <c r="M615" s="43"/>
      <c r="N615" s="43"/>
      <c r="O615" s="43"/>
      <c r="P615" s="43"/>
      <c r="Q615" s="43"/>
      <c r="R615" s="43"/>
      <c r="S615" s="43"/>
      <c r="T615" s="43"/>
      <c r="U615" s="120"/>
      <c r="V615" s="120"/>
      <c r="W615" s="120"/>
      <c r="X615" s="120"/>
      <c r="Y615" s="114"/>
      <c r="Z615" s="114"/>
      <c r="AA615" s="114"/>
      <c r="AB615" s="96"/>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13.5" customHeight="1">
      <c r="A616" s="1"/>
      <c r="B616" s="1"/>
      <c r="C616" s="10"/>
      <c r="D616" s="10"/>
      <c r="E616" s="10"/>
      <c r="F616" s="452"/>
      <c r="G616" s="388"/>
      <c r="H616" s="43"/>
      <c r="I616" s="43"/>
      <c r="J616" s="43"/>
      <c r="K616" s="43"/>
      <c r="L616" s="43"/>
      <c r="M616" s="43"/>
      <c r="N616" s="43"/>
      <c r="O616" s="43"/>
      <c r="P616" s="43"/>
      <c r="Q616" s="43"/>
      <c r="R616" s="43"/>
      <c r="S616" s="43"/>
      <c r="T616" s="43"/>
      <c r="U616" s="120"/>
      <c r="V616" s="120"/>
      <c r="W616" s="120"/>
      <c r="X616" s="120"/>
      <c r="Y616" s="114"/>
      <c r="Z616" s="114"/>
      <c r="AA616" s="114"/>
      <c r="AB616" s="96"/>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13.5" customHeight="1">
      <c r="A617" s="1"/>
      <c r="B617" s="1"/>
      <c r="C617" s="10"/>
      <c r="D617" s="10"/>
      <c r="E617" s="10"/>
      <c r="F617" s="452"/>
      <c r="G617" s="388"/>
      <c r="H617" s="43"/>
      <c r="I617" s="43"/>
      <c r="J617" s="43"/>
      <c r="K617" s="43"/>
      <c r="L617" s="43"/>
      <c r="M617" s="43"/>
      <c r="N617" s="43"/>
      <c r="O617" s="43"/>
      <c r="P617" s="43"/>
      <c r="Q617" s="43"/>
      <c r="R617" s="43"/>
      <c r="S617" s="43"/>
      <c r="T617" s="43"/>
      <c r="U617" s="120"/>
      <c r="V617" s="120"/>
      <c r="W617" s="120"/>
      <c r="X617" s="120"/>
      <c r="Y617" s="114"/>
      <c r="Z617" s="114"/>
      <c r="AA617" s="114"/>
      <c r="AB617" s="96"/>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13.5" customHeight="1">
      <c r="A618" s="1"/>
      <c r="B618" s="1"/>
      <c r="C618" s="10"/>
      <c r="D618" s="10"/>
      <c r="E618" s="10"/>
      <c r="F618" s="452"/>
      <c r="G618" s="388"/>
      <c r="H618" s="43"/>
      <c r="I618" s="43"/>
      <c r="J618" s="43"/>
      <c r="K618" s="43"/>
      <c r="L618" s="43"/>
      <c r="M618" s="43"/>
      <c r="N618" s="43"/>
      <c r="O618" s="43"/>
      <c r="P618" s="43"/>
      <c r="Q618" s="43"/>
      <c r="R618" s="43"/>
      <c r="S618" s="43"/>
      <c r="T618" s="43"/>
      <c r="U618" s="120"/>
      <c r="V618" s="120"/>
      <c r="W618" s="120"/>
      <c r="X618" s="120"/>
      <c r="Y618" s="114"/>
      <c r="Z618" s="114"/>
      <c r="AA618" s="114"/>
      <c r="AB618" s="96"/>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13.5" customHeight="1">
      <c r="A619" s="1"/>
      <c r="B619" s="1"/>
      <c r="C619" s="10"/>
      <c r="D619" s="10"/>
      <c r="E619" s="10"/>
      <c r="F619" s="452"/>
      <c r="G619" s="388"/>
      <c r="H619" s="43"/>
      <c r="I619" s="43"/>
      <c r="J619" s="43"/>
      <c r="K619" s="43"/>
      <c r="L619" s="43"/>
      <c r="M619" s="43"/>
      <c r="N619" s="43"/>
      <c r="O619" s="43"/>
      <c r="P619" s="43"/>
      <c r="Q619" s="43"/>
      <c r="R619" s="43"/>
      <c r="S619" s="43"/>
      <c r="T619" s="43"/>
      <c r="U619" s="120"/>
      <c r="V619" s="120"/>
      <c r="W619" s="120"/>
      <c r="X619" s="120"/>
      <c r="Y619" s="114"/>
      <c r="Z619" s="114"/>
      <c r="AA619" s="114"/>
      <c r="AB619" s="96"/>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13.5" customHeight="1">
      <c r="A620" s="1"/>
      <c r="B620" s="1"/>
      <c r="C620" s="10"/>
      <c r="D620" s="10"/>
      <c r="E620" s="10"/>
      <c r="F620" s="452"/>
      <c r="G620" s="388"/>
      <c r="H620" s="43"/>
      <c r="I620" s="43"/>
      <c r="J620" s="43"/>
      <c r="K620" s="43"/>
      <c r="L620" s="43"/>
      <c r="M620" s="43"/>
      <c r="N620" s="43"/>
      <c r="O620" s="43"/>
      <c r="P620" s="43"/>
      <c r="Q620" s="43"/>
      <c r="R620" s="43"/>
      <c r="S620" s="43"/>
      <c r="T620" s="43"/>
      <c r="U620" s="120"/>
      <c r="V620" s="120"/>
      <c r="W620" s="120"/>
      <c r="X620" s="120"/>
      <c r="Y620" s="114"/>
      <c r="Z620" s="114"/>
      <c r="AA620" s="114"/>
      <c r="AB620" s="96"/>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13.5" customHeight="1">
      <c r="A621" s="1"/>
      <c r="B621" s="1"/>
      <c r="C621" s="10"/>
      <c r="D621" s="10"/>
      <c r="E621" s="10"/>
      <c r="F621" s="452"/>
      <c r="G621" s="388"/>
      <c r="H621" s="43"/>
      <c r="I621" s="43"/>
      <c r="J621" s="43"/>
      <c r="K621" s="43"/>
      <c r="L621" s="43"/>
      <c r="M621" s="43"/>
      <c r="N621" s="43"/>
      <c r="O621" s="43"/>
      <c r="P621" s="43"/>
      <c r="Q621" s="43"/>
      <c r="R621" s="43"/>
      <c r="S621" s="43"/>
      <c r="T621" s="43"/>
      <c r="U621" s="120"/>
      <c r="V621" s="120"/>
      <c r="W621" s="120"/>
      <c r="X621" s="120"/>
      <c r="Y621" s="114"/>
      <c r="Z621" s="114"/>
      <c r="AA621" s="114"/>
      <c r="AB621" s="96"/>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13.5" customHeight="1">
      <c r="A622" s="1"/>
      <c r="B622" s="1"/>
      <c r="C622" s="10"/>
      <c r="D622" s="10"/>
      <c r="E622" s="10"/>
      <c r="F622" s="452"/>
      <c r="G622" s="388"/>
      <c r="H622" s="43"/>
      <c r="I622" s="43"/>
      <c r="J622" s="43"/>
      <c r="K622" s="43"/>
      <c r="L622" s="43"/>
      <c r="M622" s="43"/>
      <c r="N622" s="43"/>
      <c r="O622" s="43"/>
      <c r="P622" s="43"/>
      <c r="Q622" s="43"/>
      <c r="R622" s="43"/>
      <c r="S622" s="43"/>
      <c r="T622" s="43"/>
      <c r="U622" s="120"/>
      <c r="V622" s="120"/>
      <c r="W622" s="120"/>
      <c r="X622" s="120"/>
      <c r="Y622" s="114"/>
      <c r="Z622" s="114"/>
      <c r="AA622" s="114"/>
      <c r="AB622" s="96"/>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13.5" customHeight="1">
      <c r="A623" s="1"/>
      <c r="B623" s="1"/>
      <c r="C623" s="10"/>
      <c r="D623" s="10"/>
      <c r="E623" s="10"/>
      <c r="F623" s="452"/>
      <c r="G623" s="388"/>
      <c r="H623" s="43"/>
      <c r="I623" s="43"/>
      <c r="J623" s="43"/>
      <c r="K623" s="43"/>
      <c r="L623" s="43"/>
      <c r="M623" s="43"/>
      <c r="N623" s="43"/>
      <c r="O623" s="43"/>
      <c r="P623" s="43"/>
      <c r="Q623" s="43"/>
      <c r="R623" s="43"/>
      <c r="S623" s="43"/>
      <c r="T623" s="43"/>
      <c r="U623" s="120"/>
      <c r="V623" s="120"/>
      <c r="W623" s="120"/>
      <c r="X623" s="120"/>
      <c r="Y623" s="114"/>
      <c r="Z623" s="114"/>
      <c r="AA623" s="114"/>
      <c r="AB623" s="96"/>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13.5" customHeight="1">
      <c r="A624" s="1"/>
      <c r="B624" s="1"/>
      <c r="C624" s="10"/>
      <c r="D624" s="10"/>
      <c r="E624" s="10"/>
      <c r="F624" s="452"/>
      <c r="G624" s="388"/>
      <c r="H624" s="43"/>
      <c r="I624" s="43"/>
      <c r="J624" s="43"/>
      <c r="K624" s="43"/>
      <c r="L624" s="43"/>
      <c r="M624" s="43"/>
      <c r="N624" s="43"/>
      <c r="O624" s="43"/>
      <c r="P624" s="43"/>
      <c r="Q624" s="43"/>
      <c r="R624" s="43"/>
      <c r="S624" s="43"/>
      <c r="T624" s="43"/>
      <c r="U624" s="120"/>
      <c r="V624" s="120"/>
      <c r="W624" s="120"/>
      <c r="X624" s="120"/>
      <c r="Y624" s="114"/>
      <c r="Z624" s="114"/>
      <c r="AA624" s="114"/>
      <c r="AB624" s="96"/>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13.5" customHeight="1">
      <c r="A625" s="1"/>
      <c r="B625" s="1"/>
      <c r="C625" s="10"/>
      <c r="D625" s="10"/>
      <c r="E625" s="10"/>
      <c r="F625" s="452"/>
      <c r="G625" s="388"/>
      <c r="H625" s="43"/>
      <c r="I625" s="43"/>
      <c r="J625" s="43"/>
      <c r="K625" s="43"/>
      <c r="L625" s="43"/>
      <c r="M625" s="43"/>
      <c r="N625" s="43"/>
      <c r="O625" s="43"/>
      <c r="P625" s="43"/>
      <c r="Q625" s="43"/>
      <c r="R625" s="43"/>
      <c r="S625" s="43"/>
      <c r="T625" s="43"/>
      <c r="U625" s="120"/>
      <c r="V625" s="120"/>
      <c r="W625" s="120"/>
      <c r="X625" s="120"/>
      <c r="Y625" s="114"/>
      <c r="Z625" s="114"/>
      <c r="AA625" s="114"/>
      <c r="AB625" s="96"/>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13.5" customHeight="1">
      <c r="A626" s="1"/>
      <c r="B626" s="1"/>
      <c r="C626" s="10"/>
      <c r="D626" s="10"/>
      <c r="E626" s="10"/>
      <c r="F626" s="452"/>
      <c r="G626" s="388"/>
      <c r="H626" s="43"/>
      <c r="I626" s="43"/>
      <c r="J626" s="43"/>
      <c r="K626" s="43"/>
      <c r="L626" s="43"/>
      <c r="M626" s="43"/>
      <c r="N626" s="43"/>
      <c r="O626" s="43"/>
      <c r="P626" s="43"/>
      <c r="Q626" s="43"/>
      <c r="R626" s="43"/>
      <c r="S626" s="43"/>
      <c r="T626" s="43"/>
      <c r="U626" s="120"/>
      <c r="V626" s="120"/>
      <c r="W626" s="120"/>
      <c r="X626" s="120"/>
      <c r="Y626" s="114"/>
      <c r="Z626" s="114"/>
      <c r="AA626" s="114"/>
      <c r="AB626" s="96"/>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13.5" customHeight="1">
      <c r="A627" s="1"/>
      <c r="B627" s="1"/>
      <c r="C627" s="10"/>
      <c r="D627" s="10"/>
      <c r="E627" s="10"/>
      <c r="F627" s="452"/>
      <c r="G627" s="388"/>
      <c r="H627" s="43"/>
      <c r="I627" s="43"/>
      <c r="J627" s="43"/>
      <c r="K627" s="43"/>
      <c r="L627" s="43"/>
      <c r="M627" s="43"/>
      <c r="N627" s="43"/>
      <c r="O627" s="43"/>
      <c r="P627" s="43"/>
      <c r="Q627" s="43"/>
      <c r="R627" s="43"/>
      <c r="S627" s="43"/>
      <c r="T627" s="43"/>
      <c r="U627" s="120"/>
      <c r="V627" s="120"/>
      <c r="W627" s="120"/>
      <c r="X627" s="120"/>
      <c r="Y627" s="114"/>
      <c r="Z627" s="114"/>
      <c r="AA627" s="114"/>
      <c r="AB627" s="96"/>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13.5" customHeight="1">
      <c r="A628" s="1"/>
      <c r="B628" s="1"/>
      <c r="C628" s="10"/>
      <c r="D628" s="10"/>
      <c r="E628" s="10"/>
      <c r="F628" s="452"/>
      <c r="G628" s="388"/>
      <c r="H628" s="43"/>
      <c r="I628" s="43"/>
      <c r="J628" s="43"/>
      <c r="K628" s="43"/>
      <c r="L628" s="43"/>
      <c r="M628" s="43"/>
      <c r="N628" s="43"/>
      <c r="O628" s="43"/>
      <c r="P628" s="43"/>
      <c r="Q628" s="43"/>
      <c r="R628" s="43"/>
      <c r="S628" s="43"/>
      <c r="T628" s="43"/>
      <c r="U628" s="120"/>
      <c r="V628" s="120"/>
      <c r="W628" s="120"/>
      <c r="X628" s="120"/>
      <c r="Y628" s="114"/>
      <c r="Z628" s="114"/>
      <c r="AA628" s="114"/>
      <c r="AB628" s="96"/>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13.5" customHeight="1">
      <c r="A629" s="1"/>
      <c r="B629" s="1"/>
      <c r="C629" s="10"/>
      <c r="D629" s="10"/>
      <c r="E629" s="10"/>
      <c r="F629" s="452"/>
      <c r="G629" s="388"/>
      <c r="H629" s="43"/>
      <c r="I629" s="43"/>
      <c r="J629" s="43"/>
      <c r="K629" s="43"/>
      <c r="L629" s="43"/>
      <c r="M629" s="43"/>
      <c r="N629" s="43"/>
      <c r="O629" s="43"/>
      <c r="P629" s="43"/>
      <c r="Q629" s="43"/>
      <c r="R629" s="43"/>
      <c r="S629" s="43"/>
      <c r="T629" s="43"/>
      <c r="U629" s="120"/>
      <c r="V629" s="120"/>
      <c r="W629" s="120"/>
      <c r="X629" s="120"/>
      <c r="Y629" s="114"/>
      <c r="Z629" s="114"/>
      <c r="AA629" s="114"/>
      <c r="AB629" s="96"/>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13.5" customHeight="1">
      <c r="A630" s="1"/>
      <c r="B630" s="1"/>
      <c r="C630" s="10"/>
      <c r="D630" s="10"/>
      <c r="E630" s="10"/>
      <c r="F630" s="452"/>
      <c r="G630" s="388"/>
      <c r="H630" s="43"/>
      <c r="I630" s="43"/>
      <c r="J630" s="43"/>
      <c r="K630" s="43"/>
      <c r="L630" s="43"/>
      <c r="M630" s="43"/>
      <c r="N630" s="43"/>
      <c r="O630" s="43"/>
      <c r="P630" s="43"/>
      <c r="Q630" s="43"/>
      <c r="R630" s="43"/>
      <c r="S630" s="43"/>
      <c r="T630" s="43"/>
      <c r="U630" s="120"/>
      <c r="V630" s="120"/>
      <c r="W630" s="120"/>
      <c r="X630" s="120"/>
      <c r="Y630" s="114"/>
      <c r="Z630" s="114"/>
      <c r="AA630" s="114"/>
      <c r="AB630" s="96"/>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13.5" customHeight="1">
      <c r="A631" s="1"/>
      <c r="B631" s="1"/>
      <c r="C631" s="10"/>
      <c r="D631" s="10"/>
      <c r="E631" s="10"/>
      <c r="F631" s="452"/>
      <c r="G631" s="388"/>
      <c r="H631" s="43"/>
      <c r="I631" s="43"/>
      <c r="J631" s="43"/>
      <c r="K631" s="43"/>
      <c r="L631" s="43"/>
      <c r="M631" s="43"/>
      <c r="N631" s="43"/>
      <c r="O631" s="43"/>
      <c r="P631" s="43"/>
      <c r="Q631" s="43"/>
      <c r="R631" s="43"/>
      <c r="S631" s="43"/>
      <c r="T631" s="43"/>
      <c r="U631" s="120"/>
      <c r="V631" s="120"/>
      <c r="W631" s="120"/>
      <c r="X631" s="120"/>
      <c r="Y631" s="114"/>
      <c r="Z631" s="114"/>
      <c r="AA631" s="114"/>
      <c r="AB631" s="96"/>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13.5" customHeight="1">
      <c r="A632" s="1"/>
      <c r="B632" s="1"/>
      <c r="C632" s="10"/>
      <c r="D632" s="10"/>
      <c r="E632" s="10"/>
      <c r="F632" s="452"/>
      <c r="G632" s="388"/>
      <c r="H632" s="43"/>
      <c r="I632" s="43"/>
      <c r="J632" s="43"/>
      <c r="K632" s="43"/>
      <c r="L632" s="43"/>
      <c r="M632" s="43"/>
      <c r="N632" s="43"/>
      <c r="O632" s="43"/>
      <c r="P632" s="43"/>
      <c r="Q632" s="43"/>
      <c r="R632" s="43"/>
      <c r="S632" s="43"/>
      <c r="T632" s="43"/>
      <c r="U632" s="120"/>
      <c r="V632" s="120"/>
      <c r="W632" s="120"/>
      <c r="X632" s="120"/>
      <c r="Y632" s="114"/>
      <c r="Z632" s="114"/>
      <c r="AA632" s="114"/>
      <c r="AB632" s="96"/>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13.5" customHeight="1">
      <c r="A633" s="1"/>
      <c r="B633" s="1"/>
      <c r="C633" s="10"/>
      <c r="D633" s="10"/>
      <c r="E633" s="10"/>
      <c r="F633" s="452"/>
      <c r="G633" s="388"/>
      <c r="H633" s="43"/>
      <c r="I633" s="43"/>
      <c r="J633" s="43"/>
      <c r="K633" s="43"/>
      <c r="L633" s="43"/>
      <c r="M633" s="43"/>
      <c r="N633" s="43"/>
      <c r="O633" s="43"/>
      <c r="P633" s="43"/>
      <c r="Q633" s="43"/>
      <c r="R633" s="43"/>
      <c r="S633" s="43"/>
      <c r="T633" s="43"/>
      <c r="U633" s="120"/>
      <c r="V633" s="120"/>
      <c r="W633" s="120"/>
      <c r="X633" s="120"/>
      <c r="Y633" s="114"/>
      <c r="Z633" s="114"/>
      <c r="AA633" s="114"/>
      <c r="AB633" s="96"/>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13.5" customHeight="1">
      <c r="A634" s="1"/>
      <c r="B634" s="1"/>
      <c r="C634" s="10"/>
      <c r="D634" s="10"/>
      <c r="E634" s="10"/>
      <c r="F634" s="452"/>
      <c r="G634" s="388"/>
      <c r="H634" s="43"/>
      <c r="I634" s="43"/>
      <c r="J634" s="43"/>
      <c r="K634" s="43"/>
      <c r="L634" s="43"/>
      <c r="M634" s="43"/>
      <c r="N634" s="43"/>
      <c r="O634" s="43"/>
      <c r="P634" s="43"/>
      <c r="Q634" s="43"/>
      <c r="R634" s="43"/>
      <c r="S634" s="43"/>
      <c r="T634" s="43"/>
      <c r="U634" s="120"/>
      <c r="V634" s="120"/>
      <c r="W634" s="120"/>
      <c r="X634" s="120"/>
      <c r="Y634" s="114"/>
      <c r="Z634" s="114"/>
      <c r="AA634" s="114"/>
      <c r="AB634" s="96"/>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13.5" customHeight="1">
      <c r="A635" s="1"/>
      <c r="B635" s="1"/>
      <c r="C635" s="10"/>
      <c r="D635" s="10"/>
      <c r="E635" s="10"/>
      <c r="F635" s="452"/>
      <c r="G635" s="388"/>
      <c r="H635" s="43"/>
      <c r="I635" s="43"/>
      <c r="J635" s="43"/>
      <c r="K635" s="43"/>
      <c r="L635" s="43"/>
      <c r="M635" s="43"/>
      <c r="N635" s="43"/>
      <c r="O635" s="43"/>
      <c r="P635" s="43"/>
      <c r="Q635" s="43"/>
      <c r="R635" s="43"/>
      <c r="S635" s="43"/>
      <c r="T635" s="43"/>
      <c r="U635" s="120"/>
      <c r="V635" s="120"/>
      <c r="W635" s="120"/>
      <c r="X635" s="120"/>
      <c r="Y635" s="114"/>
      <c r="Z635" s="114"/>
      <c r="AA635" s="114"/>
      <c r="AB635" s="96"/>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13.5" customHeight="1">
      <c r="A636" s="1"/>
      <c r="B636" s="1"/>
      <c r="C636" s="10"/>
      <c r="D636" s="10"/>
      <c r="E636" s="10"/>
      <c r="F636" s="452"/>
      <c r="G636" s="388"/>
      <c r="H636" s="43"/>
      <c r="I636" s="43"/>
      <c r="J636" s="43"/>
      <c r="K636" s="43"/>
      <c r="L636" s="43"/>
      <c r="M636" s="43"/>
      <c r="N636" s="43"/>
      <c r="O636" s="43"/>
      <c r="P636" s="43"/>
      <c r="Q636" s="43"/>
      <c r="R636" s="43"/>
      <c r="S636" s="43"/>
      <c r="T636" s="43"/>
      <c r="U636" s="120"/>
      <c r="V636" s="120"/>
      <c r="W636" s="120"/>
      <c r="X636" s="120"/>
      <c r="Y636" s="114"/>
      <c r="Z636" s="114"/>
      <c r="AA636" s="114"/>
      <c r="AB636" s="96"/>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13.5" customHeight="1">
      <c r="A637" s="1"/>
      <c r="B637" s="1"/>
      <c r="C637" s="10"/>
      <c r="D637" s="10"/>
      <c r="E637" s="10"/>
      <c r="F637" s="452"/>
      <c r="G637" s="388"/>
      <c r="H637" s="43"/>
      <c r="I637" s="43"/>
      <c r="J637" s="43"/>
      <c r="K637" s="43"/>
      <c r="L637" s="43"/>
      <c r="M637" s="43"/>
      <c r="N637" s="43"/>
      <c r="O637" s="43"/>
      <c r="P637" s="43"/>
      <c r="Q637" s="43"/>
      <c r="R637" s="43"/>
      <c r="S637" s="43"/>
      <c r="T637" s="43"/>
      <c r="U637" s="120"/>
      <c r="V637" s="120"/>
      <c r="W637" s="120"/>
      <c r="X637" s="120"/>
      <c r="Y637" s="114"/>
      <c r="Z637" s="114"/>
      <c r="AA637" s="114"/>
      <c r="AB637" s="96"/>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13.5" customHeight="1">
      <c r="A638" s="1"/>
      <c r="B638" s="1"/>
      <c r="C638" s="10"/>
      <c r="D638" s="10"/>
      <c r="E638" s="10"/>
      <c r="F638" s="452"/>
      <c r="G638" s="388"/>
      <c r="H638" s="43"/>
      <c r="I638" s="43"/>
      <c r="J638" s="43"/>
      <c r="K638" s="43"/>
      <c r="L638" s="43"/>
      <c r="M638" s="43"/>
      <c r="N638" s="43"/>
      <c r="O638" s="43"/>
      <c r="P638" s="43"/>
      <c r="Q638" s="43"/>
      <c r="R638" s="43"/>
      <c r="S638" s="43"/>
      <c r="T638" s="43"/>
      <c r="U638" s="120"/>
      <c r="V638" s="120"/>
      <c r="W638" s="120"/>
      <c r="X638" s="120"/>
      <c r="Y638" s="114"/>
      <c r="Z638" s="114"/>
      <c r="AA638" s="114"/>
      <c r="AB638" s="96"/>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13.5" customHeight="1">
      <c r="A639" s="1"/>
      <c r="B639" s="1"/>
      <c r="C639" s="10"/>
      <c r="D639" s="10"/>
      <c r="E639" s="10"/>
      <c r="F639" s="452"/>
      <c r="G639" s="388"/>
      <c r="H639" s="43"/>
      <c r="I639" s="43"/>
      <c r="J639" s="43"/>
      <c r="K639" s="43"/>
      <c r="L639" s="43"/>
      <c r="M639" s="43"/>
      <c r="N639" s="43"/>
      <c r="O639" s="43"/>
      <c r="P639" s="43"/>
      <c r="Q639" s="43"/>
      <c r="R639" s="43"/>
      <c r="S639" s="43"/>
      <c r="T639" s="43"/>
      <c r="U639" s="120"/>
      <c r="V639" s="120"/>
      <c r="W639" s="120"/>
      <c r="X639" s="120"/>
      <c r="Y639" s="114"/>
      <c r="Z639" s="114"/>
      <c r="AA639" s="114"/>
      <c r="AB639" s="96"/>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13.5" customHeight="1">
      <c r="A640" s="1"/>
      <c r="B640" s="1"/>
      <c r="C640" s="10"/>
      <c r="D640" s="10"/>
      <c r="E640" s="10"/>
      <c r="F640" s="452"/>
      <c r="G640" s="388"/>
      <c r="H640" s="43"/>
      <c r="I640" s="43"/>
      <c r="J640" s="43"/>
      <c r="K640" s="43"/>
      <c r="L640" s="43"/>
      <c r="M640" s="43"/>
      <c r="N640" s="43"/>
      <c r="O640" s="43"/>
      <c r="P640" s="43"/>
      <c r="Q640" s="43"/>
      <c r="R640" s="43"/>
      <c r="S640" s="43"/>
      <c r="T640" s="43"/>
      <c r="U640" s="120"/>
      <c r="V640" s="120"/>
      <c r="W640" s="120"/>
      <c r="X640" s="120"/>
      <c r="Y640" s="114"/>
      <c r="Z640" s="114"/>
      <c r="AA640" s="114"/>
      <c r="AB640" s="96"/>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13.5" customHeight="1">
      <c r="A641" s="1"/>
      <c r="B641" s="1"/>
      <c r="C641" s="10"/>
      <c r="D641" s="10"/>
      <c r="E641" s="10"/>
      <c r="F641" s="452"/>
      <c r="G641" s="388"/>
      <c r="H641" s="43"/>
      <c r="I641" s="43"/>
      <c r="J641" s="43"/>
      <c r="K641" s="43"/>
      <c r="L641" s="43"/>
      <c r="M641" s="43"/>
      <c r="N641" s="43"/>
      <c r="O641" s="43"/>
      <c r="P641" s="43"/>
      <c r="Q641" s="43"/>
      <c r="R641" s="43"/>
      <c r="S641" s="43"/>
      <c r="T641" s="43"/>
      <c r="U641" s="120"/>
      <c r="V641" s="120"/>
      <c r="W641" s="120"/>
      <c r="X641" s="120"/>
      <c r="Y641" s="114"/>
      <c r="Z641" s="114"/>
      <c r="AA641" s="114"/>
      <c r="AB641" s="96"/>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13.5" customHeight="1">
      <c r="A642" s="1"/>
      <c r="B642" s="1"/>
      <c r="C642" s="10"/>
      <c r="D642" s="10"/>
      <c r="E642" s="10"/>
      <c r="F642" s="452"/>
      <c r="G642" s="388"/>
      <c r="H642" s="43"/>
      <c r="I642" s="43"/>
      <c r="J642" s="43"/>
      <c r="K642" s="43"/>
      <c r="L642" s="43"/>
      <c r="M642" s="43"/>
      <c r="N642" s="43"/>
      <c r="O642" s="43"/>
      <c r="P642" s="43"/>
      <c r="Q642" s="43"/>
      <c r="R642" s="43"/>
      <c r="S642" s="43"/>
      <c r="T642" s="43"/>
      <c r="U642" s="120"/>
      <c r="V642" s="120"/>
      <c r="W642" s="120"/>
      <c r="X642" s="120"/>
      <c r="Y642" s="114"/>
      <c r="Z642" s="114"/>
      <c r="AA642" s="114"/>
      <c r="AB642" s="96"/>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13.5" customHeight="1">
      <c r="A643" s="1"/>
      <c r="B643" s="1"/>
      <c r="C643" s="10"/>
      <c r="D643" s="10"/>
      <c r="E643" s="10"/>
      <c r="F643" s="452"/>
      <c r="G643" s="388"/>
      <c r="H643" s="43"/>
      <c r="I643" s="43"/>
      <c r="J643" s="43"/>
      <c r="K643" s="43"/>
      <c r="L643" s="43"/>
      <c r="M643" s="43"/>
      <c r="N643" s="43"/>
      <c r="O643" s="43"/>
      <c r="P643" s="43"/>
      <c r="Q643" s="43"/>
      <c r="R643" s="43"/>
      <c r="S643" s="43"/>
      <c r="T643" s="43"/>
      <c r="U643" s="120"/>
      <c r="V643" s="120"/>
      <c r="W643" s="120"/>
      <c r="X643" s="120"/>
      <c r="Y643" s="114"/>
      <c r="Z643" s="114"/>
      <c r="AA643" s="114"/>
      <c r="AB643" s="96"/>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13.5" customHeight="1">
      <c r="A644" s="1"/>
      <c r="B644" s="1"/>
      <c r="C644" s="10"/>
      <c r="D644" s="10"/>
      <c r="E644" s="10"/>
      <c r="F644" s="452"/>
      <c r="G644" s="388"/>
      <c r="H644" s="43"/>
      <c r="I644" s="43"/>
      <c r="J644" s="43"/>
      <c r="K644" s="43"/>
      <c r="L644" s="43"/>
      <c r="M644" s="43"/>
      <c r="N644" s="43"/>
      <c r="O644" s="43"/>
      <c r="P644" s="43"/>
      <c r="Q644" s="43"/>
      <c r="R644" s="43"/>
      <c r="S644" s="43"/>
      <c r="T644" s="43"/>
      <c r="U644" s="120"/>
      <c r="V644" s="120"/>
      <c r="W644" s="120"/>
      <c r="X644" s="120"/>
      <c r="Y644" s="114"/>
      <c r="Z644" s="114"/>
      <c r="AA644" s="114"/>
      <c r="AB644" s="96"/>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13.5" customHeight="1">
      <c r="A645" s="1"/>
      <c r="B645" s="1"/>
      <c r="C645" s="10"/>
      <c r="D645" s="10"/>
      <c r="E645" s="10"/>
      <c r="F645" s="452"/>
      <c r="G645" s="388"/>
      <c r="H645" s="43"/>
      <c r="I645" s="43"/>
      <c r="J645" s="43"/>
      <c r="K645" s="43"/>
      <c r="L645" s="43"/>
      <c r="M645" s="43"/>
      <c r="N645" s="43"/>
      <c r="O645" s="43"/>
      <c r="P645" s="43"/>
      <c r="Q645" s="43"/>
      <c r="R645" s="43"/>
      <c r="S645" s="43"/>
      <c r="T645" s="43"/>
      <c r="U645" s="120"/>
      <c r="V645" s="120"/>
      <c r="W645" s="120"/>
      <c r="X645" s="120"/>
      <c r="Y645" s="114"/>
      <c r="Z645" s="114"/>
      <c r="AA645" s="114"/>
      <c r="AB645" s="96"/>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13.5" customHeight="1">
      <c r="A646" s="1"/>
      <c r="B646" s="1"/>
      <c r="C646" s="10"/>
      <c r="D646" s="10"/>
      <c r="E646" s="10"/>
      <c r="F646" s="452"/>
      <c r="G646" s="388"/>
      <c r="H646" s="43"/>
      <c r="I646" s="43"/>
      <c r="J646" s="43"/>
      <c r="K646" s="43"/>
      <c r="L646" s="43"/>
      <c r="M646" s="43"/>
      <c r="N646" s="43"/>
      <c r="O646" s="43"/>
      <c r="P646" s="43"/>
      <c r="Q646" s="43"/>
      <c r="R646" s="43"/>
      <c r="S646" s="43"/>
      <c r="T646" s="43"/>
      <c r="U646" s="120"/>
      <c r="V646" s="120"/>
      <c r="W646" s="120"/>
      <c r="X646" s="120"/>
      <c r="Y646" s="114"/>
      <c r="Z646" s="114"/>
      <c r="AA646" s="114"/>
      <c r="AB646" s="96"/>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13.5" customHeight="1">
      <c r="A647" s="1"/>
      <c r="B647" s="1"/>
      <c r="C647" s="10"/>
      <c r="D647" s="10"/>
      <c r="E647" s="10"/>
      <c r="F647" s="452"/>
      <c r="G647" s="388"/>
      <c r="H647" s="43"/>
      <c r="I647" s="43"/>
      <c r="J647" s="43"/>
      <c r="K647" s="43"/>
      <c r="L647" s="43"/>
      <c r="M647" s="43"/>
      <c r="N647" s="43"/>
      <c r="O647" s="43"/>
      <c r="P647" s="43"/>
      <c r="Q647" s="43"/>
      <c r="R647" s="43"/>
      <c r="S647" s="43"/>
      <c r="T647" s="43"/>
      <c r="U647" s="120"/>
      <c r="V647" s="120"/>
      <c r="W647" s="120"/>
      <c r="X647" s="120"/>
      <c r="Y647" s="114"/>
      <c r="Z647" s="114"/>
      <c r="AA647" s="114"/>
      <c r="AB647" s="96"/>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13.5" customHeight="1">
      <c r="A648" s="1"/>
      <c r="B648" s="1"/>
      <c r="C648" s="10"/>
      <c r="D648" s="10"/>
      <c r="E648" s="10"/>
      <c r="F648" s="452"/>
      <c r="G648" s="388"/>
      <c r="H648" s="43"/>
      <c r="I648" s="43"/>
      <c r="J648" s="43"/>
      <c r="K648" s="43"/>
      <c r="L648" s="43"/>
      <c r="M648" s="43"/>
      <c r="N648" s="43"/>
      <c r="O648" s="43"/>
      <c r="P648" s="43"/>
      <c r="Q648" s="43"/>
      <c r="R648" s="43"/>
      <c r="S648" s="43"/>
      <c r="T648" s="43"/>
      <c r="U648" s="120"/>
      <c r="V648" s="120"/>
      <c r="W648" s="120"/>
      <c r="X648" s="120"/>
      <c r="Y648" s="114"/>
      <c r="Z648" s="114"/>
      <c r="AA648" s="114"/>
      <c r="AB648" s="96"/>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13.5" customHeight="1">
      <c r="A649" s="1"/>
      <c r="B649" s="1"/>
      <c r="C649" s="10"/>
      <c r="D649" s="10"/>
      <c r="E649" s="10"/>
      <c r="F649" s="452"/>
      <c r="G649" s="388"/>
      <c r="H649" s="43"/>
      <c r="I649" s="43"/>
      <c r="J649" s="43"/>
      <c r="K649" s="43"/>
      <c r="L649" s="43"/>
      <c r="M649" s="43"/>
      <c r="N649" s="43"/>
      <c r="O649" s="43"/>
      <c r="P649" s="43"/>
      <c r="Q649" s="43"/>
      <c r="R649" s="43"/>
      <c r="S649" s="43"/>
      <c r="T649" s="43"/>
      <c r="U649" s="120"/>
      <c r="V649" s="120"/>
      <c r="W649" s="120"/>
      <c r="X649" s="120"/>
      <c r="Y649" s="114"/>
      <c r="Z649" s="114"/>
      <c r="AA649" s="114"/>
      <c r="AB649" s="96"/>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13.5" customHeight="1">
      <c r="A650" s="1"/>
      <c r="B650" s="1"/>
      <c r="C650" s="10"/>
      <c r="D650" s="10"/>
      <c r="E650" s="10"/>
      <c r="F650" s="452"/>
      <c r="G650" s="388"/>
      <c r="H650" s="43"/>
      <c r="I650" s="43"/>
      <c r="J650" s="43"/>
      <c r="K650" s="43"/>
      <c r="L650" s="43"/>
      <c r="M650" s="43"/>
      <c r="N650" s="43"/>
      <c r="O650" s="43"/>
      <c r="P650" s="43"/>
      <c r="Q650" s="43"/>
      <c r="R650" s="43"/>
      <c r="S650" s="43"/>
      <c r="T650" s="43"/>
      <c r="U650" s="120"/>
      <c r="V650" s="120"/>
      <c r="W650" s="120"/>
      <c r="X650" s="120"/>
      <c r="Y650" s="114"/>
      <c r="Z650" s="114"/>
      <c r="AA650" s="114"/>
      <c r="AB650" s="96"/>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13.5" customHeight="1">
      <c r="A651" s="1"/>
      <c r="B651" s="1"/>
      <c r="C651" s="10"/>
      <c r="D651" s="10"/>
      <c r="E651" s="10"/>
      <c r="F651" s="452"/>
      <c r="G651" s="388"/>
      <c r="H651" s="43"/>
      <c r="I651" s="43"/>
      <c r="J651" s="43"/>
      <c r="K651" s="43"/>
      <c r="L651" s="43"/>
      <c r="M651" s="43"/>
      <c r="N651" s="43"/>
      <c r="O651" s="43"/>
      <c r="P651" s="43"/>
      <c r="Q651" s="43"/>
      <c r="R651" s="43"/>
      <c r="S651" s="43"/>
      <c r="T651" s="43"/>
      <c r="U651" s="120"/>
      <c r="V651" s="120"/>
      <c r="W651" s="120"/>
      <c r="X651" s="120"/>
      <c r="Y651" s="114"/>
      <c r="Z651" s="114"/>
      <c r="AA651" s="114"/>
      <c r="AB651" s="96"/>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13.5" customHeight="1">
      <c r="A652" s="1"/>
      <c r="B652" s="1"/>
      <c r="C652" s="10"/>
      <c r="D652" s="10"/>
      <c r="E652" s="10"/>
      <c r="F652" s="452"/>
      <c r="G652" s="388"/>
      <c r="H652" s="43"/>
      <c r="I652" s="43"/>
      <c r="J652" s="43"/>
      <c r="K652" s="43"/>
      <c r="L652" s="43"/>
      <c r="M652" s="43"/>
      <c r="N652" s="43"/>
      <c r="O652" s="43"/>
      <c r="P652" s="43"/>
      <c r="Q652" s="43"/>
      <c r="R652" s="43"/>
      <c r="S652" s="43"/>
      <c r="T652" s="43"/>
      <c r="U652" s="120"/>
      <c r="V652" s="120"/>
      <c r="W652" s="120"/>
      <c r="X652" s="120"/>
      <c r="Y652" s="114"/>
      <c r="Z652" s="114"/>
      <c r="AA652" s="114"/>
      <c r="AB652" s="96"/>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13.5" customHeight="1">
      <c r="A653" s="1"/>
      <c r="B653" s="1"/>
      <c r="C653" s="10"/>
      <c r="D653" s="10"/>
      <c r="E653" s="10"/>
      <c r="F653" s="452"/>
      <c r="G653" s="388"/>
      <c r="H653" s="43"/>
      <c r="I653" s="43"/>
      <c r="J653" s="43"/>
      <c r="K653" s="43"/>
      <c r="L653" s="43"/>
      <c r="M653" s="43"/>
      <c r="N653" s="43"/>
      <c r="O653" s="43"/>
      <c r="P653" s="43"/>
      <c r="Q653" s="43"/>
      <c r="R653" s="43"/>
      <c r="S653" s="43"/>
      <c r="T653" s="43"/>
      <c r="U653" s="120"/>
      <c r="V653" s="120"/>
      <c r="W653" s="120"/>
      <c r="X653" s="120"/>
      <c r="Y653" s="114"/>
      <c r="Z653" s="114"/>
      <c r="AA653" s="114"/>
      <c r="AB653" s="96"/>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13.5" customHeight="1">
      <c r="A654" s="1"/>
      <c r="B654" s="1"/>
      <c r="C654" s="10"/>
      <c r="D654" s="10"/>
      <c r="E654" s="10"/>
      <c r="F654" s="452"/>
      <c r="G654" s="388"/>
      <c r="H654" s="43"/>
      <c r="I654" s="43"/>
      <c r="J654" s="43"/>
      <c r="K654" s="43"/>
      <c r="L654" s="43"/>
      <c r="M654" s="43"/>
      <c r="N654" s="43"/>
      <c r="O654" s="43"/>
      <c r="P654" s="43"/>
      <c r="Q654" s="43"/>
      <c r="R654" s="43"/>
      <c r="S654" s="43"/>
      <c r="T654" s="43"/>
      <c r="U654" s="120"/>
      <c r="V654" s="120"/>
      <c r="W654" s="120"/>
      <c r="X654" s="120"/>
      <c r="Y654" s="114"/>
      <c r="Z654" s="114"/>
      <c r="AA654" s="114"/>
      <c r="AB654" s="96"/>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13.5" customHeight="1">
      <c r="A655" s="1"/>
      <c r="B655" s="1"/>
      <c r="C655" s="10"/>
      <c r="D655" s="10"/>
      <c r="E655" s="10"/>
      <c r="F655" s="452"/>
      <c r="G655" s="388"/>
      <c r="H655" s="43"/>
      <c r="I655" s="43"/>
      <c r="J655" s="43"/>
      <c r="K655" s="43"/>
      <c r="L655" s="43"/>
      <c r="M655" s="43"/>
      <c r="N655" s="43"/>
      <c r="O655" s="43"/>
      <c r="P655" s="43"/>
      <c r="Q655" s="43"/>
      <c r="R655" s="43"/>
      <c r="S655" s="43"/>
      <c r="T655" s="43"/>
      <c r="U655" s="120"/>
      <c r="V655" s="120"/>
      <c r="W655" s="120"/>
      <c r="X655" s="120"/>
      <c r="Y655" s="114"/>
      <c r="Z655" s="114"/>
      <c r="AA655" s="114"/>
      <c r="AB655" s="96"/>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13.5" customHeight="1">
      <c r="A656" s="1"/>
      <c r="B656" s="1"/>
      <c r="C656" s="10"/>
      <c r="D656" s="10"/>
      <c r="E656" s="10"/>
      <c r="F656" s="452"/>
      <c r="G656" s="388"/>
      <c r="H656" s="43"/>
      <c r="I656" s="43"/>
      <c r="J656" s="43"/>
      <c r="K656" s="43"/>
      <c r="L656" s="43"/>
      <c r="M656" s="43"/>
      <c r="N656" s="43"/>
      <c r="O656" s="43"/>
      <c r="P656" s="43"/>
      <c r="Q656" s="43"/>
      <c r="R656" s="43"/>
      <c r="S656" s="43"/>
      <c r="T656" s="43"/>
      <c r="U656" s="120"/>
      <c r="V656" s="120"/>
      <c r="W656" s="120"/>
      <c r="X656" s="120"/>
      <c r="Y656" s="114"/>
      <c r="Z656" s="114"/>
      <c r="AA656" s="114"/>
      <c r="AB656" s="96"/>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13.5" customHeight="1">
      <c r="A657" s="1"/>
      <c r="B657" s="1"/>
      <c r="C657" s="10"/>
      <c r="D657" s="10"/>
      <c r="E657" s="10"/>
      <c r="F657" s="452"/>
      <c r="G657" s="388"/>
      <c r="H657" s="43"/>
      <c r="I657" s="43"/>
      <c r="J657" s="43"/>
      <c r="K657" s="43"/>
      <c r="L657" s="43"/>
      <c r="M657" s="43"/>
      <c r="N657" s="43"/>
      <c r="O657" s="43"/>
      <c r="P657" s="43"/>
      <c r="Q657" s="43"/>
      <c r="R657" s="43"/>
      <c r="S657" s="43"/>
      <c r="T657" s="43"/>
      <c r="U657" s="120"/>
      <c r="V657" s="120"/>
      <c r="W657" s="120"/>
      <c r="X657" s="120"/>
      <c r="Y657" s="114"/>
      <c r="Z657" s="114"/>
      <c r="AA657" s="114"/>
      <c r="AB657" s="96"/>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13.5" customHeight="1">
      <c r="A658" s="1"/>
      <c r="B658" s="1"/>
      <c r="C658" s="10"/>
      <c r="D658" s="10"/>
      <c r="E658" s="10"/>
      <c r="F658" s="452"/>
      <c r="G658" s="388"/>
      <c r="H658" s="43"/>
      <c r="I658" s="43"/>
      <c r="J658" s="43"/>
      <c r="K658" s="43"/>
      <c r="L658" s="43"/>
      <c r="M658" s="43"/>
      <c r="N658" s="43"/>
      <c r="O658" s="43"/>
      <c r="P658" s="43"/>
      <c r="Q658" s="43"/>
      <c r="R658" s="43"/>
      <c r="S658" s="43"/>
      <c r="T658" s="43"/>
      <c r="U658" s="120"/>
      <c r="V658" s="120"/>
      <c r="W658" s="120"/>
      <c r="X658" s="120"/>
      <c r="Y658" s="114"/>
      <c r="Z658" s="114"/>
      <c r="AA658" s="114"/>
      <c r="AB658" s="96"/>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13.5" customHeight="1">
      <c r="A659" s="1"/>
      <c r="B659" s="1"/>
      <c r="C659" s="10"/>
      <c r="D659" s="10"/>
      <c r="E659" s="10"/>
      <c r="F659" s="452"/>
      <c r="G659" s="388"/>
      <c r="H659" s="43"/>
      <c r="I659" s="43"/>
      <c r="J659" s="43"/>
      <c r="K659" s="43"/>
      <c r="L659" s="43"/>
      <c r="M659" s="43"/>
      <c r="N659" s="43"/>
      <c r="O659" s="43"/>
      <c r="P659" s="43"/>
      <c r="Q659" s="43"/>
      <c r="R659" s="43"/>
      <c r="S659" s="43"/>
      <c r="T659" s="43"/>
      <c r="U659" s="120"/>
      <c r="V659" s="120"/>
      <c r="W659" s="120"/>
      <c r="X659" s="120"/>
      <c r="Y659" s="114"/>
      <c r="Z659" s="114"/>
      <c r="AA659" s="114"/>
      <c r="AB659" s="96"/>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13.5" customHeight="1">
      <c r="A660" s="1"/>
      <c r="B660" s="1"/>
      <c r="C660" s="10"/>
      <c r="D660" s="10"/>
      <c r="E660" s="10"/>
      <c r="F660" s="452"/>
      <c r="G660" s="388"/>
      <c r="H660" s="43"/>
      <c r="I660" s="43"/>
      <c r="J660" s="43"/>
      <c r="K660" s="43"/>
      <c r="L660" s="43"/>
      <c r="M660" s="43"/>
      <c r="N660" s="43"/>
      <c r="O660" s="43"/>
      <c r="P660" s="43"/>
      <c r="Q660" s="43"/>
      <c r="R660" s="43"/>
      <c r="S660" s="43"/>
      <c r="T660" s="43"/>
      <c r="U660" s="120"/>
      <c r="V660" s="120"/>
      <c r="W660" s="120"/>
      <c r="X660" s="120"/>
      <c r="Y660" s="114"/>
      <c r="Z660" s="114"/>
      <c r="AA660" s="114"/>
      <c r="AB660" s="96"/>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13.5" customHeight="1">
      <c r="A661" s="1"/>
      <c r="B661" s="1"/>
      <c r="C661" s="10"/>
      <c r="D661" s="10"/>
      <c r="E661" s="10"/>
      <c r="F661" s="452"/>
      <c r="G661" s="388"/>
      <c r="H661" s="43"/>
      <c r="I661" s="43"/>
      <c r="J661" s="43"/>
      <c r="K661" s="43"/>
      <c r="L661" s="43"/>
      <c r="M661" s="43"/>
      <c r="N661" s="43"/>
      <c r="O661" s="43"/>
      <c r="P661" s="43"/>
      <c r="Q661" s="43"/>
      <c r="R661" s="43"/>
      <c r="S661" s="43"/>
      <c r="T661" s="43"/>
      <c r="U661" s="120"/>
      <c r="V661" s="120"/>
      <c r="W661" s="120"/>
      <c r="X661" s="120"/>
      <c r="Y661" s="114"/>
      <c r="Z661" s="114"/>
      <c r="AA661" s="114"/>
      <c r="AB661" s="96"/>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13.5" customHeight="1">
      <c r="A662" s="1"/>
      <c r="B662" s="1"/>
      <c r="C662" s="10"/>
      <c r="D662" s="10"/>
      <c r="E662" s="10"/>
      <c r="F662" s="452"/>
      <c r="G662" s="388"/>
      <c r="H662" s="43"/>
      <c r="I662" s="43"/>
      <c r="J662" s="43"/>
      <c r="K662" s="43"/>
      <c r="L662" s="43"/>
      <c r="M662" s="43"/>
      <c r="N662" s="43"/>
      <c r="O662" s="43"/>
      <c r="P662" s="43"/>
      <c r="Q662" s="43"/>
      <c r="R662" s="43"/>
      <c r="S662" s="43"/>
      <c r="T662" s="43"/>
      <c r="U662" s="120"/>
      <c r="V662" s="120"/>
      <c r="W662" s="120"/>
      <c r="X662" s="120"/>
      <c r="Y662" s="114"/>
      <c r="Z662" s="114"/>
      <c r="AA662" s="114"/>
      <c r="AB662" s="96"/>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13.5" customHeight="1">
      <c r="A663" s="1"/>
      <c r="B663" s="1"/>
      <c r="C663" s="10"/>
      <c r="D663" s="10"/>
      <c r="E663" s="10"/>
      <c r="F663" s="452"/>
      <c r="G663" s="388"/>
      <c r="H663" s="43"/>
      <c r="I663" s="43"/>
      <c r="J663" s="43"/>
      <c r="K663" s="43"/>
      <c r="L663" s="43"/>
      <c r="M663" s="43"/>
      <c r="N663" s="43"/>
      <c r="O663" s="43"/>
      <c r="P663" s="43"/>
      <c r="Q663" s="43"/>
      <c r="R663" s="43"/>
      <c r="S663" s="43"/>
      <c r="T663" s="43"/>
      <c r="U663" s="120"/>
      <c r="V663" s="120"/>
      <c r="W663" s="120"/>
      <c r="X663" s="120"/>
      <c r="Y663" s="114"/>
      <c r="Z663" s="114"/>
      <c r="AA663" s="114"/>
      <c r="AB663" s="96"/>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13.5" customHeight="1">
      <c r="A664" s="1"/>
      <c r="B664" s="1"/>
      <c r="C664" s="10"/>
      <c r="D664" s="10"/>
      <c r="E664" s="10"/>
      <c r="F664" s="452"/>
      <c r="G664" s="388"/>
      <c r="H664" s="43"/>
      <c r="I664" s="43"/>
      <c r="J664" s="43"/>
      <c r="K664" s="43"/>
      <c r="L664" s="43"/>
      <c r="M664" s="43"/>
      <c r="N664" s="43"/>
      <c r="O664" s="43"/>
      <c r="P664" s="43"/>
      <c r="Q664" s="43"/>
      <c r="R664" s="43"/>
      <c r="S664" s="43"/>
      <c r="T664" s="43"/>
      <c r="U664" s="120"/>
      <c r="V664" s="120"/>
      <c r="W664" s="120"/>
      <c r="X664" s="120"/>
      <c r="Y664" s="114"/>
      <c r="Z664" s="114"/>
      <c r="AA664" s="114"/>
      <c r="AB664" s="96"/>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13.5" customHeight="1">
      <c r="A665" s="1"/>
      <c r="B665" s="1"/>
      <c r="C665" s="10"/>
      <c r="D665" s="10"/>
      <c r="E665" s="10"/>
      <c r="F665" s="452"/>
      <c r="G665" s="388"/>
      <c r="H665" s="43"/>
      <c r="I665" s="43"/>
      <c r="J665" s="43"/>
      <c r="K665" s="43"/>
      <c r="L665" s="43"/>
      <c r="M665" s="43"/>
      <c r="N665" s="43"/>
      <c r="O665" s="43"/>
      <c r="P665" s="43"/>
      <c r="Q665" s="43"/>
      <c r="R665" s="43"/>
      <c r="S665" s="43"/>
      <c r="T665" s="43"/>
      <c r="U665" s="120"/>
      <c r="V665" s="120"/>
      <c r="W665" s="120"/>
      <c r="X665" s="120"/>
      <c r="Y665" s="114"/>
      <c r="Z665" s="114"/>
      <c r="AA665" s="114"/>
      <c r="AB665" s="96"/>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13.5" customHeight="1">
      <c r="A666" s="1"/>
      <c r="B666" s="1"/>
      <c r="C666" s="10"/>
      <c r="D666" s="10"/>
      <c r="E666" s="10"/>
      <c r="F666" s="452"/>
      <c r="G666" s="388"/>
      <c r="H666" s="43"/>
      <c r="I666" s="43"/>
      <c r="J666" s="43"/>
      <c r="K666" s="43"/>
      <c r="L666" s="43"/>
      <c r="M666" s="43"/>
      <c r="N666" s="43"/>
      <c r="O666" s="43"/>
      <c r="P666" s="43"/>
      <c r="Q666" s="43"/>
      <c r="R666" s="43"/>
      <c r="S666" s="43"/>
      <c r="T666" s="43"/>
      <c r="U666" s="120"/>
      <c r="V666" s="120"/>
      <c r="W666" s="120"/>
      <c r="X666" s="120"/>
      <c r="Y666" s="114"/>
      <c r="Z666" s="114"/>
      <c r="AA666" s="114"/>
      <c r="AB666" s="96"/>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13.5" customHeight="1">
      <c r="A667" s="1"/>
      <c r="B667" s="1"/>
      <c r="C667" s="10"/>
      <c r="D667" s="10"/>
      <c r="E667" s="10"/>
      <c r="F667" s="452"/>
      <c r="G667" s="388"/>
      <c r="H667" s="43"/>
      <c r="I667" s="43"/>
      <c r="J667" s="43"/>
      <c r="K667" s="43"/>
      <c r="L667" s="43"/>
      <c r="M667" s="43"/>
      <c r="N667" s="43"/>
      <c r="O667" s="43"/>
      <c r="P667" s="43"/>
      <c r="Q667" s="43"/>
      <c r="R667" s="43"/>
      <c r="S667" s="43"/>
      <c r="T667" s="43"/>
      <c r="U667" s="120"/>
      <c r="V667" s="120"/>
      <c r="W667" s="120"/>
      <c r="X667" s="120"/>
      <c r="Y667" s="114"/>
      <c r="Z667" s="114"/>
      <c r="AA667" s="114"/>
      <c r="AB667" s="96"/>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13.5" customHeight="1">
      <c r="A668" s="1"/>
      <c r="B668" s="1"/>
      <c r="C668" s="10"/>
      <c r="D668" s="10"/>
      <c r="E668" s="10"/>
      <c r="F668" s="452"/>
      <c r="G668" s="388"/>
      <c r="H668" s="43"/>
      <c r="I668" s="43"/>
      <c r="J668" s="43"/>
      <c r="K668" s="43"/>
      <c r="L668" s="43"/>
      <c r="M668" s="43"/>
      <c r="N668" s="43"/>
      <c r="O668" s="43"/>
      <c r="P668" s="43"/>
      <c r="Q668" s="43"/>
      <c r="R668" s="43"/>
      <c r="S668" s="43"/>
      <c r="T668" s="43"/>
      <c r="U668" s="120"/>
      <c r="V668" s="120"/>
      <c r="W668" s="120"/>
      <c r="X668" s="120"/>
      <c r="Y668" s="114"/>
      <c r="Z668" s="114"/>
      <c r="AA668" s="114"/>
      <c r="AB668" s="96"/>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13.5" customHeight="1">
      <c r="A669" s="1"/>
      <c r="B669" s="1"/>
      <c r="C669" s="10"/>
      <c r="D669" s="10"/>
      <c r="E669" s="10"/>
      <c r="F669" s="452"/>
      <c r="G669" s="388"/>
      <c r="H669" s="43"/>
      <c r="I669" s="43"/>
      <c r="J669" s="43"/>
      <c r="K669" s="43"/>
      <c r="L669" s="43"/>
      <c r="M669" s="43"/>
      <c r="N669" s="43"/>
      <c r="O669" s="43"/>
      <c r="P669" s="43"/>
      <c r="Q669" s="43"/>
      <c r="R669" s="43"/>
      <c r="S669" s="43"/>
      <c r="T669" s="43"/>
      <c r="U669" s="120"/>
      <c r="V669" s="120"/>
      <c r="W669" s="120"/>
      <c r="X669" s="120"/>
      <c r="Y669" s="114"/>
      <c r="Z669" s="114"/>
      <c r="AA669" s="114"/>
      <c r="AB669" s="96"/>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13.5" customHeight="1">
      <c r="A670" s="1"/>
      <c r="B670" s="1"/>
      <c r="C670" s="10"/>
      <c r="D670" s="10"/>
      <c r="E670" s="10"/>
      <c r="F670" s="452"/>
      <c r="G670" s="388"/>
      <c r="H670" s="43"/>
      <c r="I670" s="43"/>
      <c r="J670" s="43"/>
      <c r="K670" s="43"/>
      <c r="L670" s="43"/>
      <c r="M670" s="43"/>
      <c r="N670" s="43"/>
      <c r="O670" s="43"/>
      <c r="P670" s="43"/>
      <c r="Q670" s="43"/>
      <c r="R670" s="43"/>
      <c r="S670" s="43"/>
      <c r="T670" s="43"/>
      <c r="U670" s="120"/>
      <c r="V670" s="120"/>
      <c r="W670" s="120"/>
      <c r="X670" s="120"/>
      <c r="Y670" s="114"/>
      <c r="Z670" s="114"/>
      <c r="AA670" s="114"/>
      <c r="AB670" s="96"/>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13.5" customHeight="1">
      <c r="A671" s="1"/>
      <c r="B671" s="1"/>
      <c r="C671" s="10"/>
      <c r="D671" s="10"/>
      <c r="E671" s="10"/>
      <c r="F671" s="452"/>
      <c r="G671" s="388"/>
      <c r="H671" s="43"/>
      <c r="I671" s="43"/>
      <c r="J671" s="43"/>
      <c r="K671" s="43"/>
      <c r="L671" s="43"/>
      <c r="M671" s="43"/>
      <c r="N671" s="43"/>
      <c r="O671" s="43"/>
      <c r="P671" s="43"/>
      <c r="Q671" s="43"/>
      <c r="R671" s="43"/>
      <c r="S671" s="43"/>
      <c r="T671" s="43"/>
      <c r="U671" s="120"/>
      <c r="V671" s="120"/>
      <c r="W671" s="120"/>
      <c r="X671" s="120"/>
      <c r="Y671" s="114"/>
      <c r="Z671" s="114"/>
      <c r="AA671" s="114"/>
      <c r="AB671" s="96"/>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13.5" customHeight="1">
      <c r="A672" s="1"/>
      <c r="B672" s="1"/>
      <c r="C672" s="10"/>
      <c r="D672" s="10"/>
      <c r="E672" s="10"/>
      <c r="F672" s="452"/>
      <c r="G672" s="388"/>
      <c r="H672" s="43"/>
      <c r="I672" s="43"/>
      <c r="J672" s="43"/>
      <c r="K672" s="43"/>
      <c r="L672" s="43"/>
      <c r="M672" s="43"/>
      <c r="N672" s="43"/>
      <c r="O672" s="43"/>
      <c r="P672" s="43"/>
      <c r="Q672" s="43"/>
      <c r="R672" s="43"/>
      <c r="S672" s="43"/>
      <c r="T672" s="43"/>
      <c r="U672" s="120"/>
      <c r="V672" s="120"/>
      <c r="W672" s="120"/>
      <c r="X672" s="120"/>
      <c r="Y672" s="114"/>
      <c r="Z672" s="114"/>
      <c r="AA672" s="114"/>
      <c r="AB672" s="96"/>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13.5" customHeight="1">
      <c r="A673" s="1"/>
      <c r="B673" s="1"/>
      <c r="C673" s="10"/>
      <c r="D673" s="10"/>
      <c r="E673" s="10"/>
      <c r="F673" s="452"/>
      <c r="G673" s="388"/>
      <c r="H673" s="43"/>
      <c r="I673" s="43"/>
      <c r="J673" s="43"/>
      <c r="K673" s="43"/>
      <c r="L673" s="43"/>
      <c r="M673" s="43"/>
      <c r="N673" s="43"/>
      <c r="O673" s="43"/>
      <c r="P673" s="43"/>
      <c r="Q673" s="43"/>
      <c r="R673" s="43"/>
      <c r="S673" s="43"/>
      <c r="T673" s="43"/>
      <c r="U673" s="120"/>
      <c r="V673" s="120"/>
      <c r="W673" s="120"/>
      <c r="X673" s="120"/>
      <c r="Y673" s="114"/>
      <c r="Z673" s="114"/>
      <c r="AA673" s="114"/>
      <c r="AB673" s="96"/>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13.5" customHeight="1">
      <c r="A674" s="1"/>
      <c r="B674" s="1"/>
      <c r="C674" s="10"/>
      <c r="D674" s="10"/>
      <c r="E674" s="10"/>
      <c r="F674" s="452"/>
      <c r="G674" s="388"/>
      <c r="H674" s="43"/>
      <c r="I674" s="43"/>
      <c r="J674" s="43"/>
      <c r="K674" s="43"/>
      <c r="L674" s="43"/>
      <c r="M674" s="43"/>
      <c r="N674" s="43"/>
      <c r="O674" s="43"/>
      <c r="P674" s="43"/>
      <c r="Q674" s="43"/>
      <c r="R674" s="43"/>
      <c r="S674" s="43"/>
      <c r="T674" s="43"/>
      <c r="U674" s="120"/>
      <c r="V674" s="120"/>
      <c r="W674" s="120"/>
      <c r="X674" s="120"/>
      <c r="Y674" s="114"/>
      <c r="Z674" s="114"/>
      <c r="AA674" s="114"/>
      <c r="AB674" s="96"/>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13.5" customHeight="1">
      <c r="A675" s="1"/>
      <c r="B675" s="1"/>
      <c r="C675" s="10"/>
      <c r="D675" s="10"/>
      <c r="E675" s="10"/>
      <c r="F675" s="452"/>
      <c r="G675" s="388"/>
      <c r="H675" s="43"/>
      <c r="I675" s="43"/>
      <c r="J675" s="43"/>
      <c r="K675" s="43"/>
      <c r="L675" s="43"/>
      <c r="M675" s="43"/>
      <c r="N675" s="43"/>
      <c r="O675" s="43"/>
      <c r="P675" s="43"/>
      <c r="Q675" s="43"/>
      <c r="R675" s="43"/>
      <c r="S675" s="43"/>
      <c r="T675" s="43"/>
      <c r="U675" s="120"/>
      <c r="V675" s="120"/>
      <c r="W675" s="120"/>
      <c r="X675" s="120"/>
      <c r="Y675" s="114"/>
      <c r="Z675" s="114"/>
      <c r="AA675" s="114"/>
      <c r="AB675" s="96"/>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13.5" customHeight="1">
      <c r="A676" s="1"/>
      <c r="B676" s="1"/>
      <c r="C676" s="10"/>
      <c r="D676" s="10"/>
      <c r="E676" s="10"/>
      <c r="F676" s="452"/>
      <c r="G676" s="388"/>
      <c r="H676" s="43"/>
      <c r="I676" s="43"/>
      <c r="J676" s="43"/>
      <c r="K676" s="43"/>
      <c r="L676" s="43"/>
      <c r="M676" s="43"/>
      <c r="N676" s="43"/>
      <c r="O676" s="43"/>
      <c r="P676" s="43"/>
      <c r="Q676" s="43"/>
      <c r="R676" s="43"/>
      <c r="S676" s="43"/>
      <c r="T676" s="43"/>
      <c r="U676" s="120"/>
      <c r="V676" s="120"/>
      <c r="W676" s="120"/>
      <c r="X676" s="120"/>
      <c r="Y676" s="114"/>
      <c r="Z676" s="114"/>
      <c r="AA676" s="114"/>
      <c r="AB676" s="96"/>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13.5" customHeight="1">
      <c r="A677" s="1"/>
      <c r="B677" s="1"/>
      <c r="C677" s="10"/>
      <c r="D677" s="10"/>
      <c r="E677" s="10"/>
      <c r="F677" s="452"/>
      <c r="G677" s="388"/>
      <c r="H677" s="43"/>
      <c r="I677" s="43"/>
      <c r="J677" s="43"/>
      <c r="K677" s="43"/>
      <c r="L677" s="43"/>
      <c r="M677" s="43"/>
      <c r="N677" s="43"/>
      <c r="O677" s="43"/>
      <c r="P677" s="43"/>
      <c r="Q677" s="43"/>
      <c r="R677" s="43"/>
      <c r="S677" s="43"/>
      <c r="T677" s="43"/>
      <c r="U677" s="120"/>
      <c r="V677" s="120"/>
      <c r="W677" s="120"/>
      <c r="X677" s="120"/>
      <c r="Y677" s="114"/>
      <c r="Z677" s="114"/>
      <c r="AA677" s="114"/>
      <c r="AB677" s="96"/>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13.5" customHeight="1">
      <c r="A678" s="1"/>
      <c r="B678" s="1"/>
      <c r="C678" s="10"/>
      <c r="D678" s="10"/>
      <c r="E678" s="10"/>
      <c r="F678" s="452"/>
      <c r="G678" s="388"/>
      <c r="H678" s="43"/>
      <c r="I678" s="43"/>
      <c r="J678" s="43"/>
      <c r="K678" s="43"/>
      <c r="L678" s="43"/>
      <c r="M678" s="43"/>
      <c r="N678" s="43"/>
      <c r="O678" s="43"/>
      <c r="P678" s="43"/>
      <c r="Q678" s="43"/>
      <c r="R678" s="43"/>
      <c r="S678" s="43"/>
      <c r="T678" s="43"/>
      <c r="U678" s="120"/>
      <c r="V678" s="120"/>
      <c r="W678" s="120"/>
      <c r="X678" s="120"/>
      <c r="Y678" s="114"/>
      <c r="Z678" s="114"/>
      <c r="AA678" s="114"/>
      <c r="AB678" s="96"/>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13.5" customHeight="1">
      <c r="A679" s="1"/>
      <c r="B679" s="1"/>
      <c r="C679" s="10"/>
      <c r="D679" s="10"/>
      <c r="E679" s="10"/>
      <c r="F679" s="452"/>
      <c r="G679" s="388"/>
      <c r="H679" s="43"/>
      <c r="I679" s="43"/>
      <c r="J679" s="43"/>
      <c r="K679" s="43"/>
      <c r="L679" s="43"/>
      <c r="M679" s="43"/>
      <c r="N679" s="43"/>
      <c r="O679" s="43"/>
      <c r="P679" s="43"/>
      <c r="Q679" s="43"/>
      <c r="R679" s="43"/>
      <c r="S679" s="43"/>
      <c r="T679" s="43"/>
      <c r="U679" s="120"/>
      <c r="V679" s="120"/>
      <c r="W679" s="120"/>
      <c r="X679" s="120"/>
      <c r="Y679" s="114"/>
      <c r="Z679" s="114"/>
      <c r="AA679" s="114"/>
      <c r="AB679" s="96"/>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13.5" customHeight="1">
      <c r="A680" s="1"/>
      <c r="B680" s="1"/>
      <c r="C680" s="10"/>
      <c r="D680" s="10"/>
      <c r="E680" s="10"/>
      <c r="F680" s="452"/>
      <c r="G680" s="388"/>
      <c r="H680" s="43"/>
      <c r="I680" s="43"/>
      <c r="J680" s="43"/>
      <c r="K680" s="43"/>
      <c r="L680" s="43"/>
      <c r="M680" s="43"/>
      <c r="N680" s="43"/>
      <c r="O680" s="43"/>
      <c r="P680" s="43"/>
      <c r="Q680" s="43"/>
      <c r="R680" s="43"/>
      <c r="S680" s="43"/>
      <c r="T680" s="43"/>
      <c r="U680" s="120"/>
      <c r="V680" s="120"/>
      <c r="W680" s="120"/>
      <c r="X680" s="120"/>
      <c r="Y680" s="114"/>
      <c r="Z680" s="114"/>
      <c r="AA680" s="114"/>
      <c r="AB680" s="96"/>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13.5" customHeight="1">
      <c r="A681" s="1"/>
      <c r="B681" s="1"/>
      <c r="C681" s="10"/>
      <c r="D681" s="10"/>
      <c r="E681" s="10"/>
      <c r="F681" s="452"/>
      <c r="G681" s="388"/>
      <c r="H681" s="43"/>
      <c r="I681" s="43"/>
      <c r="J681" s="43"/>
      <c r="K681" s="43"/>
      <c r="L681" s="43"/>
      <c r="M681" s="43"/>
      <c r="N681" s="43"/>
      <c r="O681" s="43"/>
      <c r="P681" s="43"/>
      <c r="Q681" s="43"/>
      <c r="R681" s="43"/>
      <c r="S681" s="43"/>
      <c r="T681" s="43"/>
      <c r="U681" s="120"/>
      <c r="V681" s="120"/>
      <c r="W681" s="120"/>
      <c r="X681" s="120"/>
      <c r="Y681" s="114"/>
      <c r="Z681" s="114"/>
      <c r="AA681" s="114"/>
      <c r="AB681" s="96"/>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13.5" customHeight="1">
      <c r="A682" s="1"/>
      <c r="B682" s="1"/>
      <c r="C682" s="10"/>
      <c r="D682" s="10"/>
      <c r="E682" s="10"/>
      <c r="F682" s="452"/>
      <c r="G682" s="388"/>
      <c r="H682" s="43"/>
      <c r="I682" s="43"/>
      <c r="J682" s="43"/>
      <c r="K682" s="43"/>
      <c r="L682" s="43"/>
      <c r="M682" s="43"/>
      <c r="N682" s="43"/>
      <c r="O682" s="43"/>
      <c r="P682" s="43"/>
      <c r="Q682" s="43"/>
      <c r="R682" s="43"/>
      <c r="S682" s="43"/>
      <c r="T682" s="43"/>
      <c r="U682" s="120"/>
      <c r="V682" s="120"/>
      <c r="W682" s="120"/>
      <c r="X682" s="120"/>
      <c r="Y682" s="114"/>
      <c r="Z682" s="114"/>
      <c r="AA682" s="114"/>
      <c r="AB682" s="96"/>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13.5" customHeight="1">
      <c r="A683" s="1"/>
      <c r="B683" s="1"/>
      <c r="C683" s="10"/>
      <c r="D683" s="10"/>
      <c r="E683" s="10"/>
      <c r="F683" s="452"/>
      <c r="G683" s="388"/>
      <c r="H683" s="43"/>
      <c r="I683" s="43"/>
      <c r="J683" s="43"/>
      <c r="K683" s="43"/>
      <c r="L683" s="43"/>
      <c r="M683" s="43"/>
      <c r="N683" s="43"/>
      <c r="O683" s="43"/>
      <c r="P683" s="43"/>
      <c r="Q683" s="43"/>
      <c r="R683" s="43"/>
      <c r="S683" s="43"/>
      <c r="T683" s="43"/>
      <c r="U683" s="120"/>
      <c r="V683" s="120"/>
      <c r="W683" s="120"/>
      <c r="X683" s="120"/>
      <c r="Y683" s="114"/>
      <c r="Z683" s="114"/>
      <c r="AA683" s="114"/>
      <c r="AB683" s="96"/>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13.5" customHeight="1">
      <c r="A684" s="1"/>
      <c r="B684" s="1"/>
      <c r="C684" s="10"/>
      <c r="D684" s="10"/>
      <c r="E684" s="10"/>
      <c r="F684" s="452"/>
      <c r="G684" s="388"/>
      <c r="H684" s="43"/>
      <c r="I684" s="43"/>
      <c r="J684" s="43"/>
      <c r="K684" s="43"/>
      <c r="L684" s="43"/>
      <c r="M684" s="43"/>
      <c r="N684" s="43"/>
      <c r="O684" s="43"/>
      <c r="P684" s="43"/>
      <c r="Q684" s="43"/>
      <c r="R684" s="43"/>
      <c r="S684" s="43"/>
      <c r="T684" s="43"/>
      <c r="U684" s="120"/>
      <c r="V684" s="120"/>
      <c r="W684" s="120"/>
      <c r="X684" s="120"/>
      <c r="Y684" s="114"/>
      <c r="Z684" s="114"/>
      <c r="AA684" s="114"/>
      <c r="AB684" s="96"/>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13.5" customHeight="1">
      <c r="A685" s="1"/>
      <c r="B685" s="1"/>
      <c r="C685" s="10"/>
      <c r="D685" s="10"/>
      <c r="E685" s="10"/>
      <c r="F685" s="452"/>
      <c r="G685" s="388"/>
      <c r="H685" s="43"/>
      <c r="I685" s="43"/>
      <c r="J685" s="43"/>
      <c r="K685" s="43"/>
      <c r="L685" s="43"/>
      <c r="M685" s="43"/>
      <c r="N685" s="43"/>
      <c r="O685" s="43"/>
      <c r="P685" s="43"/>
      <c r="Q685" s="43"/>
      <c r="R685" s="43"/>
      <c r="S685" s="43"/>
      <c r="T685" s="43"/>
      <c r="U685" s="120"/>
      <c r="V685" s="120"/>
      <c r="W685" s="120"/>
      <c r="X685" s="120"/>
      <c r="Y685" s="114"/>
      <c r="Z685" s="114"/>
      <c r="AA685" s="114"/>
      <c r="AB685" s="96"/>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13.5" customHeight="1">
      <c r="A686" s="1"/>
      <c r="B686" s="1"/>
      <c r="C686" s="10"/>
      <c r="D686" s="10"/>
      <c r="E686" s="10"/>
      <c r="F686" s="452"/>
      <c r="G686" s="388"/>
      <c r="H686" s="43"/>
      <c r="I686" s="43"/>
      <c r="J686" s="43"/>
      <c r="K686" s="43"/>
      <c r="L686" s="43"/>
      <c r="M686" s="43"/>
      <c r="N686" s="43"/>
      <c r="O686" s="43"/>
      <c r="P686" s="43"/>
      <c r="Q686" s="43"/>
      <c r="R686" s="43"/>
      <c r="S686" s="43"/>
      <c r="T686" s="43"/>
      <c r="U686" s="120"/>
      <c r="V686" s="120"/>
      <c r="W686" s="120"/>
      <c r="X686" s="120"/>
      <c r="Y686" s="114"/>
      <c r="Z686" s="114"/>
      <c r="AA686" s="114"/>
      <c r="AB686" s="96"/>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13.5" customHeight="1">
      <c r="A687" s="1"/>
      <c r="B687" s="1"/>
      <c r="C687" s="10"/>
      <c r="D687" s="10"/>
      <c r="E687" s="10"/>
      <c r="F687" s="452"/>
      <c r="G687" s="388"/>
      <c r="H687" s="43"/>
      <c r="I687" s="43"/>
      <c r="J687" s="43"/>
      <c r="K687" s="43"/>
      <c r="L687" s="43"/>
      <c r="M687" s="43"/>
      <c r="N687" s="43"/>
      <c r="O687" s="43"/>
      <c r="P687" s="43"/>
      <c r="Q687" s="43"/>
      <c r="R687" s="43"/>
      <c r="S687" s="43"/>
      <c r="T687" s="43"/>
      <c r="U687" s="120"/>
      <c r="V687" s="120"/>
      <c r="W687" s="120"/>
      <c r="X687" s="120"/>
      <c r="Y687" s="114"/>
      <c r="Z687" s="114"/>
      <c r="AA687" s="114"/>
      <c r="AB687" s="96"/>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13.5" customHeight="1">
      <c r="A688" s="1"/>
      <c r="B688" s="1"/>
      <c r="C688" s="10"/>
      <c r="D688" s="10"/>
      <c r="E688" s="10"/>
      <c r="F688" s="452"/>
      <c r="G688" s="388"/>
      <c r="H688" s="43"/>
      <c r="I688" s="43"/>
      <c r="J688" s="43"/>
      <c r="K688" s="43"/>
      <c r="L688" s="43"/>
      <c r="M688" s="43"/>
      <c r="N688" s="43"/>
      <c r="O688" s="43"/>
      <c r="P688" s="43"/>
      <c r="Q688" s="43"/>
      <c r="R688" s="43"/>
      <c r="S688" s="43"/>
      <c r="T688" s="43"/>
      <c r="U688" s="120"/>
      <c r="V688" s="120"/>
      <c r="W688" s="120"/>
      <c r="X688" s="120"/>
      <c r="Y688" s="114"/>
      <c r="Z688" s="114"/>
      <c r="AA688" s="114"/>
      <c r="AB688" s="96"/>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13.5" customHeight="1">
      <c r="A689" s="1"/>
      <c r="B689" s="1"/>
      <c r="C689" s="10"/>
      <c r="D689" s="10"/>
      <c r="E689" s="10"/>
      <c r="F689" s="452"/>
      <c r="G689" s="388"/>
      <c r="H689" s="43"/>
      <c r="I689" s="43"/>
      <c r="J689" s="43"/>
      <c r="K689" s="43"/>
      <c r="L689" s="43"/>
      <c r="M689" s="43"/>
      <c r="N689" s="43"/>
      <c r="O689" s="43"/>
      <c r="P689" s="43"/>
      <c r="Q689" s="43"/>
      <c r="R689" s="43"/>
      <c r="S689" s="43"/>
      <c r="T689" s="43"/>
      <c r="U689" s="120"/>
      <c r="V689" s="120"/>
      <c r="W689" s="120"/>
      <c r="X689" s="120"/>
      <c r="Y689" s="114"/>
      <c r="Z689" s="114"/>
      <c r="AA689" s="114"/>
      <c r="AB689" s="96"/>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13.5" customHeight="1">
      <c r="A690" s="1"/>
      <c r="B690" s="1"/>
      <c r="C690" s="10"/>
      <c r="D690" s="10"/>
      <c r="E690" s="10"/>
      <c r="F690" s="452"/>
      <c r="G690" s="388"/>
      <c r="H690" s="43"/>
      <c r="I690" s="43"/>
      <c r="J690" s="43"/>
      <c r="K690" s="43"/>
      <c r="L690" s="43"/>
      <c r="M690" s="43"/>
      <c r="N690" s="43"/>
      <c r="O690" s="43"/>
      <c r="P690" s="43"/>
      <c r="Q690" s="43"/>
      <c r="R690" s="43"/>
      <c r="S690" s="43"/>
      <c r="T690" s="43"/>
      <c r="U690" s="120"/>
      <c r="V690" s="120"/>
      <c r="W690" s="120"/>
      <c r="X690" s="120"/>
      <c r="Y690" s="114"/>
      <c r="Z690" s="114"/>
      <c r="AA690" s="114"/>
      <c r="AB690" s="96"/>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13.5" customHeight="1">
      <c r="A691" s="1"/>
      <c r="B691" s="1"/>
      <c r="C691" s="10"/>
      <c r="D691" s="10"/>
      <c r="E691" s="10"/>
      <c r="F691" s="452"/>
      <c r="G691" s="388"/>
      <c r="H691" s="43"/>
      <c r="I691" s="43"/>
      <c r="J691" s="43"/>
      <c r="K691" s="43"/>
      <c r="L691" s="43"/>
      <c r="M691" s="43"/>
      <c r="N691" s="43"/>
      <c r="O691" s="43"/>
      <c r="P691" s="43"/>
      <c r="Q691" s="43"/>
      <c r="R691" s="43"/>
      <c r="S691" s="43"/>
      <c r="T691" s="43"/>
      <c r="U691" s="120"/>
      <c r="V691" s="120"/>
      <c r="W691" s="120"/>
      <c r="X691" s="120"/>
      <c r="Y691" s="114"/>
      <c r="Z691" s="114"/>
      <c r="AA691" s="114"/>
      <c r="AB691" s="96"/>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13.5" customHeight="1">
      <c r="A692" s="1"/>
      <c r="B692" s="1"/>
      <c r="C692" s="10"/>
      <c r="D692" s="10"/>
      <c r="E692" s="10"/>
      <c r="F692" s="452"/>
      <c r="G692" s="388"/>
      <c r="H692" s="43"/>
      <c r="I692" s="43"/>
      <c r="J692" s="43"/>
      <c r="K692" s="43"/>
      <c r="L692" s="43"/>
      <c r="M692" s="43"/>
      <c r="N692" s="43"/>
      <c r="O692" s="43"/>
      <c r="P692" s="43"/>
      <c r="Q692" s="43"/>
      <c r="R692" s="43"/>
      <c r="S692" s="43"/>
      <c r="T692" s="43"/>
      <c r="U692" s="120"/>
      <c r="V692" s="120"/>
      <c r="W692" s="120"/>
      <c r="X692" s="120"/>
      <c r="Y692" s="114"/>
      <c r="Z692" s="114"/>
      <c r="AA692" s="114"/>
      <c r="AB692" s="96"/>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13.5" customHeight="1">
      <c r="A693" s="1"/>
      <c r="B693" s="1"/>
      <c r="C693" s="10"/>
      <c r="D693" s="10"/>
      <c r="E693" s="10"/>
      <c r="F693" s="452"/>
      <c r="G693" s="388"/>
      <c r="H693" s="43"/>
      <c r="I693" s="43"/>
      <c r="J693" s="43"/>
      <c r="K693" s="43"/>
      <c r="L693" s="43"/>
      <c r="M693" s="43"/>
      <c r="N693" s="43"/>
      <c r="O693" s="43"/>
      <c r="P693" s="43"/>
      <c r="Q693" s="43"/>
      <c r="R693" s="43"/>
      <c r="S693" s="43"/>
      <c r="T693" s="43"/>
      <c r="U693" s="120"/>
      <c r="V693" s="120"/>
      <c r="W693" s="120"/>
      <c r="X693" s="120"/>
      <c r="Y693" s="114"/>
      <c r="Z693" s="114"/>
      <c r="AA693" s="114"/>
      <c r="AB693" s="96"/>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13.5" customHeight="1">
      <c r="A694" s="1"/>
      <c r="B694" s="1"/>
      <c r="C694" s="10"/>
      <c r="D694" s="10"/>
      <c r="E694" s="10"/>
      <c r="F694" s="452"/>
      <c r="G694" s="388"/>
      <c r="H694" s="43"/>
      <c r="I694" s="43"/>
      <c r="J694" s="43"/>
      <c r="K694" s="43"/>
      <c r="L694" s="43"/>
      <c r="M694" s="43"/>
      <c r="N694" s="43"/>
      <c r="O694" s="43"/>
      <c r="P694" s="43"/>
      <c r="Q694" s="43"/>
      <c r="R694" s="43"/>
      <c r="S694" s="43"/>
      <c r="T694" s="43"/>
      <c r="U694" s="120"/>
      <c r="V694" s="120"/>
      <c r="W694" s="120"/>
      <c r="X694" s="120"/>
      <c r="Y694" s="114"/>
      <c r="Z694" s="114"/>
      <c r="AA694" s="114"/>
      <c r="AB694" s="96"/>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13.5" customHeight="1">
      <c r="A695" s="1"/>
      <c r="B695" s="1"/>
      <c r="C695" s="10"/>
      <c r="D695" s="10"/>
      <c r="E695" s="10"/>
      <c r="F695" s="452"/>
      <c r="G695" s="388"/>
      <c r="H695" s="43"/>
      <c r="I695" s="43"/>
      <c r="J695" s="43"/>
      <c r="K695" s="43"/>
      <c r="L695" s="43"/>
      <c r="M695" s="43"/>
      <c r="N695" s="43"/>
      <c r="O695" s="43"/>
      <c r="P695" s="43"/>
      <c r="Q695" s="43"/>
      <c r="R695" s="43"/>
      <c r="S695" s="43"/>
      <c r="T695" s="43"/>
      <c r="U695" s="120"/>
      <c r="V695" s="120"/>
      <c r="W695" s="120"/>
      <c r="X695" s="120"/>
      <c r="Y695" s="114"/>
      <c r="Z695" s="114"/>
      <c r="AA695" s="114"/>
      <c r="AB695" s="96"/>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13.5" customHeight="1">
      <c r="A696" s="1"/>
      <c r="B696" s="1"/>
      <c r="C696" s="10"/>
      <c r="D696" s="10"/>
      <c r="E696" s="10"/>
      <c r="F696" s="452"/>
      <c r="G696" s="388"/>
      <c r="H696" s="43"/>
      <c r="I696" s="43"/>
      <c r="J696" s="43"/>
      <c r="K696" s="43"/>
      <c r="L696" s="43"/>
      <c r="M696" s="43"/>
      <c r="N696" s="43"/>
      <c r="O696" s="43"/>
      <c r="P696" s="43"/>
      <c r="Q696" s="43"/>
      <c r="R696" s="43"/>
      <c r="S696" s="43"/>
      <c r="T696" s="43"/>
      <c r="U696" s="120"/>
      <c r="V696" s="120"/>
      <c r="W696" s="120"/>
      <c r="X696" s="120"/>
      <c r="Y696" s="114"/>
      <c r="Z696" s="114"/>
      <c r="AA696" s="114"/>
      <c r="AB696" s="96"/>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13.5" customHeight="1">
      <c r="A697" s="1"/>
      <c r="B697" s="1"/>
      <c r="C697" s="10"/>
      <c r="D697" s="10"/>
      <c r="E697" s="10"/>
      <c r="F697" s="452"/>
      <c r="G697" s="388"/>
      <c r="H697" s="43"/>
      <c r="I697" s="43"/>
      <c r="J697" s="43"/>
      <c r="K697" s="43"/>
      <c r="L697" s="43"/>
      <c r="M697" s="43"/>
      <c r="N697" s="43"/>
      <c r="O697" s="43"/>
      <c r="P697" s="43"/>
      <c r="Q697" s="43"/>
      <c r="R697" s="43"/>
      <c r="S697" s="43"/>
      <c r="T697" s="43"/>
      <c r="U697" s="120"/>
      <c r="V697" s="120"/>
      <c r="W697" s="120"/>
      <c r="X697" s="120"/>
      <c r="Y697" s="114"/>
      <c r="Z697" s="114"/>
      <c r="AA697" s="114"/>
      <c r="AB697" s="96"/>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13.5" customHeight="1">
      <c r="A698" s="1"/>
      <c r="B698" s="1"/>
      <c r="C698" s="10"/>
      <c r="D698" s="10"/>
      <c r="E698" s="10"/>
      <c r="F698" s="452"/>
      <c r="G698" s="388"/>
      <c r="H698" s="43"/>
      <c r="I698" s="43"/>
      <c r="J698" s="43"/>
      <c r="K698" s="43"/>
      <c r="L698" s="43"/>
      <c r="M698" s="43"/>
      <c r="N698" s="43"/>
      <c r="O698" s="43"/>
      <c r="P698" s="43"/>
      <c r="Q698" s="43"/>
      <c r="R698" s="43"/>
      <c r="S698" s="43"/>
      <c r="T698" s="43"/>
      <c r="U698" s="120"/>
      <c r="V698" s="120"/>
      <c r="W698" s="120"/>
      <c r="X698" s="120"/>
      <c r="Y698" s="114"/>
      <c r="Z698" s="114"/>
      <c r="AA698" s="114"/>
      <c r="AB698" s="96"/>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13.5" customHeight="1">
      <c r="A699" s="1"/>
      <c r="B699" s="1"/>
      <c r="C699" s="10"/>
      <c r="D699" s="10"/>
      <c r="E699" s="10"/>
      <c r="F699" s="452"/>
      <c r="G699" s="388"/>
      <c r="H699" s="43"/>
      <c r="I699" s="43"/>
      <c r="J699" s="43"/>
      <c r="K699" s="43"/>
      <c r="L699" s="43"/>
      <c r="M699" s="43"/>
      <c r="N699" s="43"/>
      <c r="O699" s="43"/>
      <c r="P699" s="43"/>
      <c r="Q699" s="43"/>
      <c r="R699" s="43"/>
      <c r="S699" s="43"/>
      <c r="T699" s="43"/>
      <c r="U699" s="120"/>
      <c r="V699" s="120"/>
      <c r="W699" s="120"/>
      <c r="X699" s="120"/>
      <c r="Y699" s="114"/>
      <c r="Z699" s="114"/>
      <c r="AA699" s="114"/>
      <c r="AB699" s="96"/>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13.5" customHeight="1">
      <c r="A700" s="1"/>
      <c r="B700" s="1"/>
      <c r="C700" s="10"/>
      <c r="D700" s="10"/>
      <c r="E700" s="10"/>
      <c r="F700" s="452"/>
      <c r="G700" s="388"/>
      <c r="H700" s="43"/>
      <c r="I700" s="43"/>
      <c r="J700" s="43"/>
      <c r="K700" s="43"/>
      <c r="L700" s="43"/>
      <c r="M700" s="43"/>
      <c r="N700" s="43"/>
      <c r="O700" s="43"/>
      <c r="P700" s="43"/>
      <c r="Q700" s="43"/>
      <c r="R700" s="43"/>
      <c r="S700" s="43"/>
      <c r="T700" s="43"/>
      <c r="U700" s="120"/>
      <c r="V700" s="120"/>
      <c r="W700" s="120"/>
      <c r="X700" s="120"/>
      <c r="Y700" s="114"/>
      <c r="Z700" s="114"/>
      <c r="AA700" s="114"/>
      <c r="AB700" s="96"/>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13.5" customHeight="1">
      <c r="A701" s="1"/>
      <c r="B701" s="1"/>
      <c r="C701" s="10"/>
      <c r="D701" s="10"/>
      <c r="E701" s="10"/>
      <c r="F701" s="452"/>
      <c r="G701" s="388"/>
      <c r="H701" s="43"/>
      <c r="I701" s="43"/>
      <c r="J701" s="43"/>
      <c r="K701" s="43"/>
      <c r="L701" s="43"/>
      <c r="M701" s="43"/>
      <c r="N701" s="43"/>
      <c r="O701" s="43"/>
      <c r="P701" s="43"/>
      <c r="Q701" s="43"/>
      <c r="R701" s="43"/>
      <c r="S701" s="43"/>
      <c r="T701" s="43"/>
      <c r="U701" s="120"/>
      <c r="V701" s="120"/>
      <c r="W701" s="120"/>
      <c r="X701" s="120"/>
      <c r="Y701" s="114"/>
      <c r="Z701" s="114"/>
      <c r="AA701" s="114"/>
      <c r="AB701" s="96"/>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13.5" customHeight="1">
      <c r="A702" s="1"/>
      <c r="B702" s="1"/>
      <c r="C702" s="10"/>
      <c r="D702" s="10"/>
      <c r="E702" s="10"/>
      <c r="F702" s="452"/>
      <c r="G702" s="388"/>
      <c r="H702" s="43"/>
      <c r="I702" s="43"/>
      <c r="J702" s="43"/>
      <c r="K702" s="43"/>
      <c r="L702" s="43"/>
      <c r="M702" s="43"/>
      <c r="N702" s="43"/>
      <c r="O702" s="43"/>
      <c r="P702" s="43"/>
      <c r="Q702" s="43"/>
      <c r="R702" s="43"/>
      <c r="S702" s="43"/>
      <c r="T702" s="43"/>
      <c r="U702" s="120"/>
      <c r="V702" s="120"/>
      <c r="W702" s="120"/>
      <c r="X702" s="120"/>
      <c r="Y702" s="114"/>
      <c r="Z702" s="114"/>
      <c r="AA702" s="114"/>
      <c r="AB702" s="96"/>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13.5" customHeight="1">
      <c r="A703" s="1"/>
      <c r="B703" s="1"/>
      <c r="C703" s="10"/>
      <c r="D703" s="10"/>
      <c r="E703" s="10"/>
      <c r="F703" s="452"/>
      <c r="G703" s="388"/>
      <c r="H703" s="43"/>
      <c r="I703" s="43"/>
      <c r="J703" s="43"/>
      <c r="K703" s="43"/>
      <c r="L703" s="43"/>
      <c r="M703" s="43"/>
      <c r="N703" s="43"/>
      <c r="O703" s="43"/>
      <c r="P703" s="43"/>
      <c r="Q703" s="43"/>
      <c r="R703" s="43"/>
      <c r="S703" s="43"/>
      <c r="T703" s="43"/>
      <c r="U703" s="120"/>
      <c r="V703" s="120"/>
      <c r="W703" s="120"/>
      <c r="X703" s="120"/>
      <c r="Y703" s="114"/>
      <c r="Z703" s="114"/>
      <c r="AA703" s="114"/>
      <c r="AB703" s="96"/>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13.5" customHeight="1">
      <c r="A704" s="1"/>
      <c r="B704" s="1"/>
      <c r="C704" s="10"/>
      <c r="D704" s="10"/>
      <c r="E704" s="10"/>
      <c r="F704" s="452"/>
      <c r="G704" s="388"/>
      <c r="H704" s="43"/>
      <c r="I704" s="43"/>
      <c r="J704" s="43"/>
      <c r="K704" s="43"/>
      <c r="L704" s="43"/>
      <c r="M704" s="43"/>
      <c r="N704" s="43"/>
      <c r="O704" s="43"/>
      <c r="P704" s="43"/>
      <c r="Q704" s="43"/>
      <c r="R704" s="43"/>
      <c r="S704" s="43"/>
      <c r="T704" s="43"/>
      <c r="U704" s="120"/>
      <c r="V704" s="120"/>
      <c r="W704" s="120"/>
      <c r="X704" s="120"/>
      <c r="Y704" s="114"/>
      <c r="Z704" s="114"/>
      <c r="AA704" s="114"/>
      <c r="AB704" s="96"/>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13.5" customHeight="1">
      <c r="A705" s="1"/>
      <c r="B705" s="1"/>
      <c r="C705" s="10"/>
      <c r="D705" s="10"/>
      <c r="E705" s="10"/>
      <c r="F705" s="452"/>
      <c r="G705" s="388"/>
      <c r="H705" s="43"/>
      <c r="I705" s="43"/>
      <c r="J705" s="43"/>
      <c r="K705" s="43"/>
      <c r="L705" s="43"/>
      <c r="M705" s="43"/>
      <c r="N705" s="43"/>
      <c r="O705" s="43"/>
      <c r="P705" s="43"/>
      <c r="Q705" s="43"/>
      <c r="R705" s="43"/>
      <c r="S705" s="43"/>
      <c r="T705" s="43"/>
      <c r="U705" s="120"/>
      <c r="V705" s="120"/>
      <c r="W705" s="120"/>
      <c r="X705" s="120"/>
      <c r="Y705" s="114"/>
      <c r="Z705" s="114"/>
      <c r="AA705" s="114"/>
      <c r="AB705" s="96"/>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13.5" customHeight="1">
      <c r="A706" s="1"/>
      <c r="B706" s="1"/>
      <c r="C706" s="10"/>
      <c r="D706" s="10"/>
      <c r="E706" s="10"/>
      <c r="F706" s="452"/>
      <c r="G706" s="388"/>
      <c r="H706" s="43"/>
      <c r="I706" s="43"/>
      <c r="J706" s="43"/>
      <c r="K706" s="43"/>
      <c r="L706" s="43"/>
      <c r="M706" s="43"/>
      <c r="N706" s="43"/>
      <c r="O706" s="43"/>
      <c r="P706" s="43"/>
      <c r="Q706" s="43"/>
      <c r="R706" s="43"/>
      <c r="S706" s="43"/>
      <c r="T706" s="43"/>
      <c r="U706" s="120"/>
      <c r="V706" s="120"/>
      <c r="W706" s="120"/>
      <c r="X706" s="120"/>
      <c r="Y706" s="114"/>
      <c r="Z706" s="114"/>
      <c r="AA706" s="114"/>
      <c r="AB706" s="96"/>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13.5" customHeight="1">
      <c r="A707" s="1"/>
      <c r="B707" s="1"/>
      <c r="C707" s="10"/>
      <c r="D707" s="10"/>
      <c r="E707" s="10"/>
      <c r="F707" s="452"/>
      <c r="G707" s="388"/>
      <c r="H707" s="43"/>
      <c r="I707" s="43"/>
      <c r="J707" s="43"/>
      <c r="K707" s="43"/>
      <c r="L707" s="43"/>
      <c r="M707" s="43"/>
      <c r="N707" s="43"/>
      <c r="O707" s="43"/>
      <c r="P707" s="43"/>
      <c r="Q707" s="43"/>
      <c r="R707" s="43"/>
      <c r="S707" s="43"/>
      <c r="T707" s="43"/>
      <c r="U707" s="120"/>
      <c r="V707" s="120"/>
      <c r="W707" s="120"/>
      <c r="X707" s="120"/>
      <c r="Y707" s="114"/>
      <c r="Z707" s="114"/>
      <c r="AA707" s="114"/>
      <c r="AB707" s="96"/>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13.5" customHeight="1">
      <c r="A708" s="1"/>
      <c r="B708" s="1"/>
      <c r="C708" s="10"/>
      <c r="D708" s="10"/>
      <c r="E708" s="10"/>
      <c r="F708" s="452"/>
      <c r="G708" s="388"/>
      <c r="H708" s="43"/>
      <c r="I708" s="43"/>
      <c r="J708" s="43"/>
      <c r="K708" s="43"/>
      <c r="L708" s="43"/>
      <c r="M708" s="43"/>
      <c r="N708" s="43"/>
      <c r="O708" s="43"/>
      <c r="P708" s="43"/>
      <c r="Q708" s="43"/>
      <c r="R708" s="43"/>
      <c r="S708" s="43"/>
      <c r="T708" s="43"/>
      <c r="U708" s="120"/>
      <c r="V708" s="120"/>
      <c r="W708" s="120"/>
      <c r="X708" s="120"/>
      <c r="Y708" s="114"/>
      <c r="Z708" s="114"/>
      <c r="AA708" s="114"/>
      <c r="AB708" s="96"/>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13.5" customHeight="1">
      <c r="A709" s="1"/>
      <c r="B709" s="1"/>
      <c r="C709" s="10"/>
      <c r="D709" s="10"/>
      <c r="E709" s="10"/>
      <c r="F709" s="452"/>
      <c r="G709" s="388"/>
      <c r="H709" s="43"/>
      <c r="I709" s="43"/>
      <c r="J709" s="43"/>
      <c r="K709" s="43"/>
      <c r="L709" s="43"/>
      <c r="M709" s="43"/>
      <c r="N709" s="43"/>
      <c r="O709" s="43"/>
      <c r="P709" s="43"/>
      <c r="Q709" s="43"/>
      <c r="R709" s="43"/>
      <c r="S709" s="43"/>
      <c r="T709" s="43"/>
      <c r="U709" s="120"/>
      <c r="V709" s="120"/>
      <c r="W709" s="120"/>
      <c r="X709" s="120"/>
      <c r="Y709" s="114"/>
      <c r="Z709" s="114"/>
      <c r="AA709" s="114"/>
      <c r="AB709" s="96"/>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13.5" customHeight="1">
      <c r="A710" s="1"/>
      <c r="B710" s="1"/>
      <c r="C710" s="10"/>
      <c r="D710" s="10"/>
      <c r="E710" s="10"/>
      <c r="F710" s="452"/>
      <c r="G710" s="388"/>
      <c r="H710" s="43"/>
      <c r="I710" s="43"/>
      <c r="J710" s="43"/>
      <c r="K710" s="43"/>
      <c r="L710" s="43"/>
      <c r="M710" s="43"/>
      <c r="N710" s="43"/>
      <c r="O710" s="43"/>
      <c r="P710" s="43"/>
      <c r="Q710" s="43"/>
      <c r="R710" s="43"/>
      <c r="S710" s="43"/>
      <c r="T710" s="43"/>
      <c r="U710" s="120"/>
      <c r="V710" s="120"/>
      <c r="W710" s="120"/>
      <c r="X710" s="120"/>
      <c r="Y710" s="114"/>
      <c r="Z710" s="114"/>
      <c r="AA710" s="114"/>
      <c r="AB710" s="96"/>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13.5" customHeight="1">
      <c r="A711" s="1"/>
      <c r="B711" s="1"/>
      <c r="C711" s="10"/>
      <c r="D711" s="10"/>
      <c r="E711" s="10"/>
      <c r="F711" s="452"/>
      <c r="G711" s="388"/>
      <c r="H711" s="43"/>
      <c r="I711" s="43"/>
      <c r="J711" s="43"/>
      <c r="K711" s="43"/>
      <c r="L711" s="43"/>
      <c r="M711" s="43"/>
      <c r="N711" s="43"/>
      <c r="O711" s="43"/>
      <c r="P711" s="43"/>
      <c r="Q711" s="43"/>
      <c r="R711" s="43"/>
      <c r="S711" s="43"/>
      <c r="T711" s="43"/>
      <c r="U711" s="120"/>
      <c r="V711" s="120"/>
      <c r="W711" s="120"/>
      <c r="X711" s="120"/>
      <c r="Y711" s="114"/>
      <c r="Z711" s="114"/>
      <c r="AA711" s="114"/>
      <c r="AB711" s="96"/>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13.5" customHeight="1">
      <c r="A712" s="1"/>
      <c r="B712" s="1"/>
      <c r="C712" s="10"/>
      <c r="D712" s="10"/>
      <c r="E712" s="10"/>
      <c r="F712" s="452"/>
      <c r="G712" s="388"/>
      <c r="H712" s="43"/>
      <c r="I712" s="43"/>
      <c r="J712" s="43"/>
      <c r="K712" s="43"/>
      <c r="L712" s="43"/>
      <c r="M712" s="43"/>
      <c r="N712" s="43"/>
      <c r="O712" s="43"/>
      <c r="P712" s="43"/>
      <c r="Q712" s="43"/>
      <c r="R712" s="43"/>
      <c r="S712" s="43"/>
      <c r="T712" s="43"/>
      <c r="U712" s="120"/>
      <c r="V712" s="120"/>
      <c r="W712" s="120"/>
      <c r="X712" s="120"/>
      <c r="Y712" s="114"/>
      <c r="Z712" s="114"/>
      <c r="AA712" s="114"/>
      <c r="AB712" s="96"/>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13.5" customHeight="1">
      <c r="A713" s="1"/>
      <c r="B713" s="1"/>
      <c r="C713" s="10"/>
      <c r="D713" s="10"/>
      <c r="E713" s="10"/>
      <c r="F713" s="452"/>
      <c r="G713" s="388"/>
      <c r="H713" s="43"/>
      <c r="I713" s="43"/>
      <c r="J713" s="43"/>
      <c r="K713" s="43"/>
      <c r="L713" s="43"/>
      <c r="M713" s="43"/>
      <c r="N713" s="43"/>
      <c r="O713" s="43"/>
      <c r="P713" s="43"/>
      <c r="Q713" s="43"/>
      <c r="R713" s="43"/>
      <c r="S713" s="43"/>
      <c r="T713" s="43"/>
      <c r="U713" s="120"/>
      <c r="V713" s="120"/>
      <c r="W713" s="120"/>
      <c r="X713" s="120"/>
      <c r="Y713" s="114"/>
      <c r="Z713" s="114"/>
      <c r="AA713" s="114"/>
      <c r="AB713" s="96"/>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13.5" customHeight="1">
      <c r="A714" s="1"/>
      <c r="B714" s="1"/>
      <c r="C714" s="10"/>
      <c r="D714" s="10"/>
      <c r="E714" s="10"/>
      <c r="F714" s="452"/>
      <c r="G714" s="388"/>
      <c r="H714" s="43"/>
      <c r="I714" s="43"/>
      <c r="J714" s="43"/>
      <c r="K714" s="43"/>
      <c r="L714" s="43"/>
      <c r="M714" s="43"/>
      <c r="N714" s="43"/>
      <c r="O714" s="43"/>
      <c r="P714" s="43"/>
      <c r="Q714" s="43"/>
      <c r="R714" s="43"/>
      <c r="S714" s="43"/>
      <c r="T714" s="43"/>
      <c r="U714" s="120"/>
      <c r="V714" s="120"/>
      <c r="W714" s="120"/>
      <c r="X714" s="120"/>
      <c r="Y714" s="114"/>
      <c r="Z714" s="114"/>
      <c r="AA714" s="114"/>
      <c r="AB714" s="96"/>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13.5" customHeight="1">
      <c r="A715" s="1"/>
      <c r="B715" s="1"/>
      <c r="C715" s="10"/>
      <c r="D715" s="10"/>
      <c r="E715" s="10"/>
      <c r="F715" s="452"/>
      <c r="G715" s="388"/>
      <c r="H715" s="43"/>
      <c r="I715" s="43"/>
      <c r="J715" s="43"/>
      <c r="K715" s="43"/>
      <c r="L715" s="43"/>
      <c r="M715" s="43"/>
      <c r="N715" s="43"/>
      <c r="O715" s="43"/>
      <c r="P715" s="43"/>
      <c r="Q715" s="43"/>
      <c r="R715" s="43"/>
      <c r="S715" s="43"/>
      <c r="T715" s="43"/>
      <c r="U715" s="120"/>
      <c r="V715" s="120"/>
      <c r="W715" s="120"/>
      <c r="X715" s="120"/>
      <c r="Y715" s="114"/>
      <c r="Z715" s="114"/>
      <c r="AA715" s="114"/>
      <c r="AB715" s="96"/>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13.5" customHeight="1">
      <c r="A716" s="1"/>
      <c r="B716" s="1"/>
      <c r="C716" s="10"/>
      <c r="D716" s="10"/>
      <c r="E716" s="10"/>
      <c r="F716" s="452"/>
      <c r="G716" s="388"/>
      <c r="H716" s="43"/>
      <c r="I716" s="43"/>
      <c r="J716" s="43"/>
      <c r="K716" s="43"/>
      <c r="L716" s="43"/>
      <c r="M716" s="43"/>
      <c r="N716" s="43"/>
      <c r="O716" s="43"/>
      <c r="P716" s="43"/>
      <c r="Q716" s="43"/>
      <c r="R716" s="43"/>
      <c r="S716" s="43"/>
      <c r="T716" s="43"/>
      <c r="U716" s="120"/>
      <c r="V716" s="120"/>
      <c r="W716" s="120"/>
      <c r="X716" s="120"/>
      <c r="Y716" s="114"/>
      <c r="Z716" s="114"/>
      <c r="AA716" s="114"/>
      <c r="AB716" s="96"/>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13.5" customHeight="1">
      <c r="A717" s="1"/>
      <c r="B717" s="1"/>
      <c r="C717" s="10"/>
      <c r="D717" s="10"/>
      <c r="E717" s="10"/>
      <c r="F717" s="452"/>
      <c r="G717" s="388"/>
      <c r="H717" s="43"/>
      <c r="I717" s="43"/>
      <c r="J717" s="43"/>
      <c r="K717" s="43"/>
      <c r="L717" s="43"/>
      <c r="M717" s="43"/>
      <c r="N717" s="43"/>
      <c r="O717" s="43"/>
      <c r="P717" s="43"/>
      <c r="Q717" s="43"/>
      <c r="R717" s="43"/>
      <c r="S717" s="43"/>
      <c r="T717" s="43"/>
      <c r="U717" s="120"/>
      <c r="V717" s="120"/>
      <c r="W717" s="120"/>
      <c r="X717" s="120"/>
      <c r="Y717" s="114"/>
      <c r="Z717" s="114"/>
      <c r="AA717" s="114"/>
      <c r="AB717" s="96"/>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13.5" customHeight="1">
      <c r="A718" s="1"/>
      <c r="B718" s="1"/>
      <c r="C718" s="10"/>
      <c r="D718" s="10"/>
      <c r="E718" s="10"/>
      <c r="F718" s="452"/>
      <c r="G718" s="388"/>
      <c r="H718" s="43"/>
      <c r="I718" s="43"/>
      <c r="J718" s="43"/>
      <c r="K718" s="43"/>
      <c r="L718" s="43"/>
      <c r="M718" s="43"/>
      <c r="N718" s="43"/>
      <c r="O718" s="43"/>
      <c r="P718" s="43"/>
      <c r="Q718" s="43"/>
      <c r="R718" s="43"/>
      <c r="S718" s="43"/>
      <c r="T718" s="43"/>
      <c r="U718" s="120"/>
      <c r="V718" s="120"/>
      <c r="W718" s="120"/>
      <c r="X718" s="120"/>
      <c r="Y718" s="114"/>
      <c r="Z718" s="114"/>
      <c r="AA718" s="114"/>
      <c r="AB718" s="96"/>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13.5" customHeight="1">
      <c r="A719" s="1"/>
      <c r="B719" s="1"/>
      <c r="C719" s="10"/>
      <c r="D719" s="10"/>
      <c r="E719" s="10"/>
      <c r="F719" s="452"/>
      <c r="G719" s="388"/>
      <c r="H719" s="43"/>
      <c r="I719" s="43"/>
      <c r="J719" s="43"/>
      <c r="K719" s="43"/>
      <c r="L719" s="43"/>
      <c r="M719" s="43"/>
      <c r="N719" s="43"/>
      <c r="O719" s="43"/>
      <c r="P719" s="43"/>
      <c r="Q719" s="43"/>
      <c r="R719" s="43"/>
      <c r="S719" s="43"/>
      <c r="T719" s="43"/>
      <c r="U719" s="120"/>
      <c r="V719" s="120"/>
      <c r="W719" s="120"/>
      <c r="X719" s="120"/>
      <c r="Y719" s="114"/>
      <c r="Z719" s="114"/>
      <c r="AA719" s="114"/>
      <c r="AB719" s="96"/>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13.5" customHeight="1">
      <c r="A720" s="1"/>
      <c r="B720" s="1"/>
      <c r="C720" s="10"/>
      <c r="D720" s="10"/>
      <c r="E720" s="10"/>
      <c r="F720" s="452"/>
      <c r="G720" s="388"/>
      <c r="H720" s="43"/>
      <c r="I720" s="43"/>
      <c r="J720" s="43"/>
      <c r="K720" s="43"/>
      <c r="L720" s="43"/>
      <c r="M720" s="43"/>
      <c r="N720" s="43"/>
      <c r="O720" s="43"/>
      <c r="P720" s="43"/>
      <c r="Q720" s="43"/>
      <c r="R720" s="43"/>
      <c r="S720" s="43"/>
      <c r="T720" s="43"/>
      <c r="U720" s="120"/>
      <c r="V720" s="120"/>
      <c r="W720" s="120"/>
      <c r="X720" s="120"/>
      <c r="Y720" s="114"/>
      <c r="Z720" s="114"/>
      <c r="AA720" s="114"/>
      <c r="AB720" s="96"/>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13.5" customHeight="1">
      <c r="A721" s="1"/>
      <c r="B721" s="1"/>
      <c r="C721" s="10"/>
      <c r="D721" s="10"/>
      <c r="E721" s="10"/>
      <c r="F721" s="452"/>
      <c r="G721" s="388"/>
      <c r="H721" s="43"/>
      <c r="I721" s="43"/>
      <c r="J721" s="43"/>
      <c r="K721" s="43"/>
      <c r="L721" s="43"/>
      <c r="M721" s="43"/>
      <c r="N721" s="43"/>
      <c r="O721" s="43"/>
      <c r="P721" s="43"/>
      <c r="Q721" s="43"/>
      <c r="R721" s="43"/>
      <c r="S721" s="43"/>
      <c r="T721" s="43"/>
      <c r="U721" s="120"/>
      <c r="V721" s="120"/>
      <c r="W721" s="120"/>
      <c r="X721" s="120"/>
      <c r="Y721" s="114"/>
      <c r="Z721" s="114"/>
      <c r="AA721" s="114"/>
      <c r="AB721" s="96"/>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13.5" customHeight="1">
      <c r="A722" s="1"/>
      <c r="B722" s="1"/>
      <c r="C722" s="10"/>
      <c r="D722" s="10"/>
      <c r="E722" s="10"/>
      <c r="F722" s="452"/>
      <c r="G722" s="388"/>
      <c r="H722" s="43"/>
      <c r="I722" s="43"/>
      <c r="J722" s="43"/>
      <c r="K722" s="43"/>
      <c r="L722" s="43"/>
      <c r="M722" s="43"/>
      <c r="N722" s="43"/>
      <c r="O722" s="43"/>
      <c r="P722" s="43"/>
      <c r="Q722" s="43"/>
      <c r="R722" s="43"/>
      <c r="S722" s="43"/>
      <c r="T722" s="43"/>
      <c r="U722" s="120"/>
      <c r="V722" s="120"/>
      <c r="W722" s="120"/>
      <c r="X722" s="120"/>
      <c r="Y722" s="114"/>
      <c r="Z722" s="114"/>
      <c r="AA722" s="114"/>
      <c r="AB722" s="96"/>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13.5" customHeight="1">
      <c r="A723" s="1"/>
      <c r="B723" s="1"/>
      <c r="C723" s="10"/>
      <c r="D723" s="10"/>
      <c r="E723" s="10"/>
      <c r="F723" s="452"/>
      <c r="G723" s="388"/>
      <c r="H723" s="43"/>
      <c r="I723" s="43"/>
      <c r="J723" s="43"/>
      <c r="K723" s="43"/>
      <c r="L723" s="43"/>
      <c r="M723" s="43"/>
      <c r="N723" s="43"/>
      <c r="O723" s="43"/>
      <c r="P723" s="43"/>
      <c r="Q723" s="43"/>
      <c r="R723" s="43"/>
      <c r="S723" s="43"/>
      <c r="T723" s="43"/>
      <c r="U723" s="120"/>
      <c r="V723" s="120"/>
      <c r="W723" s="120"/>
      <c r="X723" s="120"/>
      <c r="Y723" s="114"/>
      <c r="Z723" s="114"/>
      <c r="AA723" s="114"/>
      <c r="AB723" s="96"/>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13.5" customHeight="1">
      <c r="A724" s="1"/>
      <c r="B724" s="1"/>
      <c r="C724" s="10"/>
      <c r="D724" s="10"/>
      <c r="E724" s="10"/>
      <c r="F724" s="452"/>
      <c r="G724" s="388"/>
      <c r="H724" s="43"/>
      <c r="I724" s="43"/>
      <c r="J724" s="43"/>
      <c r="K724" s="43"/>
      <c r="L724" s="43"/>
      <c r="M724" s="43"/>
      <c r="N724" s="43"/>
      <c r="O724" s="43"/>
      <c r="P724" s="43"/>
      <c r="Q724" s="43"/>
      <c r="R724" s="43"/>
      <c r="S724" s="43"/>
      <c r="T724" s="43"/>
      <c r="U724" s="120"/>
      <c r="V724" s="120"/>
      <c r="W724" s="120"/>
      <c r="X724" s="120"/>
      <c r="Y724" s="114"/>
      <c r="Z724" s="114"/>
      <c r="AA724" s="114"/>
      <c r="AB724" s="96"/>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13.5" customHeight="1">
      <c r="A725" s="1"/>
      <c r="B725" s="1"/>
      <c r="C725" s="10"/>
      <c r="D725" s="10"/>
      <c r="E725" s="10"/>
      <c r="F725" s="452"/>
      <c r="G725" s="388"/>
      <c r="H725" s="43"/>
      <c r="I725" s="43"/>
      <c r="J725" s="43"/>
      <c r="K725" s="43"/>
      <c r="L725" s="43"/>
      <c r="M725" s="43"/>
      <c r="N725" s="43"/>
      <c r="O725" s="43"/>
      <c r="P725" s="43"/>
      <c r="Q725" s="43"/>
      <c r="R725" s="43"/>
      <c r="S725" s="43"/>
      <c r="T725" s="43"/>
      <c r="U725" s="120"/>
      <c r="V725" s="120"/>
      <c r="W725" s="120"/>
      <c r="X725" s="120"/>
      <c r="Y725" s="114"/>
      <c r="Z725" s="114"/>
      <c r="AA725" s="114"/>
      <c r="AB725" s="96"/>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13.5" customHeight="1">
      <c r="A726" s="1"/>
      <c r="B726" s="1"/>
      <c r="C726" s="10"/>
      <c r="D726" s="10"/>
      <c r="E726" s="10"/>
      <c r="F726" s="452"/>
      <c r="G726" s="388"/>
      <c r="H726" s="43"/>
      <c r="I726" s="43"/>
      <c r="J726" s="43"/>
      <c r="K726" s="43"/>
      <c r="L726" s="43"/>
      <c r="M726" s="43"/>
      <c r="N726" s="43"/>
      <c r="O726" s="43"/>
      <c r="P726" s="43"/>
      <c r="Q726" s="43"/>
      <c r="R726" s="43"/>
      <c r="S726" s="43"/>
      <c r="T726" s="43"/>
      <c r="U726" s="120"/>
      <c r="V726" s="120"/>
      <c r="W726" s="120"/>
      <c r="X726" s="120"/>
      <c r="Y726" s="114"/>
      <c r="Z726" s="114"/>
      <c r="AA726" s="114"/>
      <c r="AB726" s="96"/>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13.5" customHeight="1">
      <c r="A727" s="1"/>
      <c r="B727" s="1"/>
      <c r="C727" s="10"/>
      <c r="D727" s="10"/>
      <c r="E727" s="10"/>
      <c r="F727" s="452"/>
      <c r="G727" s="388"/>
      <c r="H727" s="43"/>
      <c r="I727" s="43"/>
      <c r="J727" s="43"/>
      <c r="K727" s="43"/>
      <c r="L727" s="43"/>
      <c r="M727" s="43"/>
      <c r="N727" s="43"/>
      <c r="O727" s="43"/>
      <c r="P727" s="43"/>
      <c r="Q727" s="43"/>
      <c r="R727" s="43"/>
      <c r="S727" s="43"/>
      <c r="T727" s="43"/>
      <c r="U727" s="120"/>
      <c r="V727" s="120"/>
      <c r="W727" s="120"/>
      <c r="X727" s="120"/>
      <c r="Y727" s="114"/>
      <c r="Z727" s="114"/>
      <c r="AA727" s="114"/>
      <c r="AB727" s="96"/>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13.5" customHeight="1">
      <c r="A728" s="1"/>
      <c r="B728" s="1"/>
      <c r="C728" s="10"/>
      <c r="D728" s="10"/>
      <c r="E728" s="10"/>
      <c r="F728" s="452"/>
      <c r="G728" s="388"/>
      <c r="H728" s="43"/>
      <c r="I728" s="43"/>
      <c r="J728" s="43"/>
      <c r="K728" s="43"/>
      <c r="L728" s="43"/>
      <c r="M728" s="43"/>
      <c r="N728" s="43"/>
      <c r="O728" s="43"/>
      <c r="P728" s="43"/>
      <c r="Q728" s="43"/>
      <c r="R728" s="43"/>
      <c r="S728" s="43"/>
      <c r="T728" s="43"/>
      <c r="U728" s="120"/>
      <c r="V728" s="120"/>
      <c r="W728" s="120"/>
      <c r="X728" s="120"/>
      <c r="Y728" s="114"/>
      <c r="Z728" s="114"/>
      <c r="AA728" s="114"/>
      <c r="AB728" s="96"/>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13.5" customHeight="1">
      <c r="A729" s="1"/>
      <c r="B729" s="1"/>
      <c r="C729" s="10"/>
      <c r="D729" s="10"/>
      <c r="E729" s="10"/>
      <c r="F729" s="452"/>
      <c r="G729" s="388"/>
      <c r="H729" s="43"/>
      <c r="I729" s="43"/>
      <c r="J729" s="43"/>
      <c r="K729" s="43"/>
      <c r="L729" s="43"/>
      <c r="M729" s="43"/>
      <c r="N729" s="43"/>
      <c r="O729" s="43"/>
      <c r="P729" s="43"/>
      <c r="Q729" s="43"/>
      <c r="R729" s="43"/>
      <c r="S729" s="43"/>
      <c r="T729" s="43"/>
      <c r="U729" s="120"/>
      <c r="V729" s="120"/>
      <c r="W729" s="120"/>
      <c r="X729" s="120"/>
      <c r="Y729" s="114"/>
      <c r="Z729" s="114"/>
      <c r="AA729" s="114"/>
      <c r="AB729" s="96"/>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13.5" customHeight="1">
      <c r="A730" s="1"/>
      <c r="B730" s="1"/>
      <c r="C730" s="10"/>
      <c r="D730" s="10"/>
      <c r="E730" s="10"/>
      <c r="F730" s="452"/>
      <c r="G730" s="388"/>
      <c r="H730" s="43"/>
      <c r="I730" s="43"/>
      <c r="J730" s="43"/>
      <c r="K730" s="43"/>
      <c r="L730" s="43"/>
      <c r="M730" s="43"/>
      <c r="N730" s="43"/>
      <c r="O730" s="43"/>
      <c r="P730" s="43"/>
      <c r="Q730" s="43"/>
      <c r="R730" s="43"/>
      <c r="S730" s="43"/>
      <c r="T730" s="43"/>
      <c r="U730" s="120"/>
      <c r="V730" s="120"/>
      <c r="W730" s="120"/>
      <c r="X730" s="120"/>
      <c r="Y730" s="114"/>
      <c r="Z730" s="114"/>
      <c r="AA730" s="114"/>
      <c r="AB730" s="96"/>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13.5" customHeight="1">
      <c r="A731" s="1"/>
      <c r="B731" s="1"/>
      <c r="C731" s="10"/>
      <c r="D731" s="10"/>
      <c r="E731" s="10"/>
      <c r="F731" s="452"/>
      <c r="G731" s="388"/>
      <c r="H731" s="43"/>
      <c r="I731" s="43"/>
      <c r="J731" s="43"/>
      <c r="K731" s="43"/>
      <c r="L731" s="43"/>
      <c r="M731" s="43"/>
      <c r="N731" s="43"/>
      <c r="O731" s="43"/>
      <c r="P731" s="43"/>
      <c r="Q731" s="43"/>
      <c r="R731" s="43"/>
      <c r="S731" s="43"/>
      <c r="T731" s="43"/>
      <c r="U731" s="120"/>
      <c r="V731" s="120"/>
      <c r="W731" s="120"/>
      <c r="X731" s="120"/>
      <c r="Y731" s="114"/>
      <c r="Z731" s="114"/>
      <c r="AA731" s="114"/>
      <c r="AB731" s="96"/>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13.5" customHeight="1">
      <c r="A732" s="1"/>
      <c r="B732" s="1"/>
      <c r="C732" s="10"/>
      <c r="D732" s="10"/>
      <c r="E732" s="10"/>
      <c r="F732" s="452"/>
      <c r="G732" s="388"/>
      <c r="H732" s="43"/>
      <c r="I732" s="43"/>
      <c r="J732" s="43"/>
      <c r="K732" s="43"/>
      <c r="L732" s="43"/>
      <c r="M732" s="43"/>
      <c r="N732" s="43"/>
      <c r="O732" s="43"/>
      <c r="P732" s="43"/>
      <c r="Q732" s="43"/>
      <c r="R732" s="43"/>
      <c r="S732" s="43"/>
      <c r="T732" s="43"/>
      <c r="U732" s="120"/>
      <c r="V732" s="120"/>
      <c r="W732" s="120"/>
      <c r="X732" s="120"/>
      <c r="Y732" s="114"/>
      <c r="Z732" s="114"/>
      <c r="AA732" s="114"/>
      <c r="AB732" s="96"/>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13.5" customHeight="1">
      <c r="A733" s="1"/>
      <c r="B733" s="1"/>
      <c r="C733" s="10"/>
      <c r="D733" s="10"/>
      <c r="E733" s="10"/>
      <c r="F733" s="452"/>
      <c r="G733" s="388"/>
      <c r="H733" s="43"/>
      <c r="I733" s="43"/>
      <c r="J733" s="43"/>
      <c r="K733" s="43"/>
      <c r="L733" s="43"/>
      <c r="M733" s="43"/>
      <c r="N733" s="43"/>
      <c r="O733" s="43"/>
      <c r="P733" s="43"/>
      <c r="Q733" s="43"/>
      <c r="R733" s="43"/>
      <c r="S733" s="43"/>
      <c r="T733" s="43"/>
      <c r="U733" s="120"/>
      <c r="V733" s="120"/>
      <c r="W733" s="120"/>
      <c r="X733" s="120"/>
      <c r="Y733" s="114"/>
      <c r="Z733" s="114"/>
      <c r="AA733" s="114"/>
      <c r="AB733" s="96"/>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13.5" customHeight="1">
      <c r="A734" s="1"/>
      <c r="B734" s="1"/>
      <c r="C734" s="10"/>
      <c r="D734" s="10"/>
      <c r="E734" s="10"/>
      <c r="F734" s="452"/>
      <c r="G734" s="388"/>
      <c r="H734" s="43"/>
      <c r="I734" s="43"/>
      <c r="J734" s="43"/>
      <c r="K734" s="43"/>
      <c r="L734" s="43"/>
      <c r="M734" s="43"/>
      <c r="N734" s="43"/>
      <c r="O734" s="43"/>
      <c r="P734" s="43"/>
      <c r="Q734" s="43"/>
      <c r="R734" s="43"/>
      <c r="S734" s="43"/>
      <c r="T734" s="43"/>
      <c r="U734" s="120"/>
      <c r="V734" s="120"/>
      <c r="W734" s="120"/>
      <c r="X734" s="120"/>
      <c r="Y734" s="114"/>
      <c r="Z734" s="114"/>
      <c r="AA734" s="114"/>
      <c r="AB734" s="96"/>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13.5" customHeight="1">
      <c r="A735" s="1"/>
      <c r="B735" s="1"/>
      <c r="C735" s="10"/>
      <c r="D735" s="10"/>
      <c r="E735" s="10"/>
      <c r="F735" s="452"/>
      <c r="G735" s="388"/>
      <c r="H735" s="43"/>
      <c r="I735" s="43"/>
      <c r="J735" s="43"/>
      <c r="K735" s="43"/>
      <c r="L735" s="43"/>
      <c r="M735" s="43"/>
      <c r="N735" s="43"/>
      <c r="O735" s="43"/>
      <c r="P735" s="43"/>
      <c r="Q735" s="43"/>
      <c r="R735" s="43"/>
      <c r="S735" s="43"/>
      <c r="T735" s="43"/>
      <c r="U735" s="120"/>
      <c r="V735" s="120"/>
      <c r="W735" s="120"/>
      <c r="X735" s="120"/>
      <c r="Y735" s="114"/>
      <c r="Z735" s="114"/>
      <c r="AA735" s="114"/>
      <c r="AB735" s="96"/>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13.5" customHeight="1">
      <c r="A736" s="1"/>
      <c r="B736" s="1"/>
      <c r="C736" s="10"/>
      <c r="D736" s="10"/>
      <c r="E736" s="10"/>
      <c r="F736" s="452"/>
      <c r="G736" s="388"/>
      <c r="H736" s="43"/>
      <c r="I736" s="43"/>
      <c r="J736" s="43"/>
      <c r="K736" s="43"/>
      <c r="L736" s="43"/>
      <c r="M736" s="43"/>
      <c r="N736" s="43"/>
      <c r="O736" s="43"/>
      <c r="P736" s="43"/>
      <c r="Q736" s="43"/>
      <c r="R736" s="43"/>
      <c r="S736" s="43"/>
      <c r="T736" s="43"/>
      <c r="U736" s="120"/>
      <c r="V736" s="120"/>
      <c r="W736" s="120"/>
      <c r="X736" s="120"/>
      <c r="Y736" s="114"/>
      <c r="Z736" s="114"/>
      <c r="AA736" s="114"/>
      <c r="AB736" s="96"/>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13.5" customHeight="1">
      <c r="A737" s="1"/>
      <c r="B737" s="1"/>
      <c r="C737" s="10"/>
      <c r="D737" s="10"/>
      <c r="E737" s="10"/>
      <c r="F737" s="452"/>
      <c r="G737" s="388"/>
      <c r="H737" s="43"/>
      <c r="I737" s="43"/>
      <c r="J737" s="43"/>
      <c r="K737" s="43"/>
      <c r="L737" s="43"/>
      <c r="M737" s="43"/>
      <c r="N737" s="43"/>
      <c r="O737" s="43"/>
      <c r="P737" s="43"/>
      <c r="Q737" s="43"/>
      <c r="R737" s="43"/>
      <c r="S737" s="43"/>
      <c r="T737" s="43"/>
      <c r="U737" s="120"/>
      <c r="V737" s="120"/>
      <c r="W737" s="120"/>
      <c r="X737" s="120"/>
      <c r="Y737" s="114"/>
      <c r="Z737" s="114"/>
      <c r="AA737" s="114"/>
      <c r="AB737" s="96"/>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13.5" customHeight="1">
      <c r="A738" s="1"/>
      <c r="B738" s="1"/>
      <c r="C738" s="10"/>
      <c r="D738" s="10"/>
      <c r="E738" s="10"/>
      <c r="F738" s="452"/>
      <c r="G738" s="388"/>
      <c r="H738" s="43"/>
      <c r="I738" s="43"/>
      <c r="J738" s="43"/>
      <c r="K738" s="43"/>
      <c r="L738" s="43"/>
      <c r="M738" s="43"/>
      <c r="N738" s="43"/>
      <c r="O738" s="43"/>
      <c r="P738" s="43"/>
      <c r="Q738" s="43"/>
      <c r="R738" s="43"/>
      <c r="S738" s="43"/>
      <c r="T738" s="43"/>
      <c r="U738" s="120"/>
      <c r="V738" s="120"/>
      <c r="W738" s="120"/>
      <c r="X738" s="120"/>
      <c r="Y738" s="114"/>
      <c r="Z738" s="114"/>
      <c r="AA738" s="114"/>
      <c r="AB738" s="96"/>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13.5" customHeight="1">
      <c r="A739" s="1"/>
      <c r="B739" s="1"/>
      <c r="C739" s="10"/>
      <c r="D739" s="10"/>
      <c r="E739" s="10"/>
      <c r="F739" s="452"/>
      <c r="G739" s="388"/>
      <c r="H739" s="43"/>
      <c r="I739" s="43"/>
      <c r="J739" s="43"/>
      <c r="K739" s="43"/>
      <c r="L739" s="43"/>
      <c r="M739" s="43"/>
      <c r="N739" s="43"/>
      <c r="O739" s="43"/>
      <c r="P739" s="43"/>
      <c r="Q739" s="43"/>
      <c r="R739" s="43"/>
      <c r="S739" s="43"/>
      <c r="T739" s="43"/>
      <c r="U739" s="120"/>
      <c r="V739" s="120"/>
      <c r="W739" s="120"/>
      <c r="X739" s="120"/>
      <c r="Y739" s="114"/>
      <c r="Z739" s="114"/>
      <c r="AA739" s="114"/>
      <c r="AB739" s="96"/>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13.5" customHeight="1">
      <c r="A740" s="1"/>
      <c r="B740" s="1"/>
      <c r="C740" s="10"/>
      <c r="D740" s="10"/>
      <c r="E740" s="10"/>
      <c r="F740" s="452"/>
      <c r="G740" s="388"/>
      <c r="H740" s="43"/>
      <c r="I740" s="43"/>
      <c r="J740" s="43"/>
      <c r="K740" s="43"/>
      <c r="L740" s="43"/>
      <c r="M740" s="43"/>
      <c r="N740" s="43"/>
      <c r="O740" s="43"/>
      <c r="P740" s="43"/>
      <c r="Q740" s="43"/>
      <c r="R740" s="43"/>
      <c r="S740" s="43"/>
      <c r="T740" s="43"/>
      <c r="U740" s="120"/>
      <c r="V740" s="120"/>
      <c r="W740" s="120"/>
      <c r="X740" s="120"/>
      <c r="Y740" s="114"/>
      <c r="Z740" s="114"/>
      <c r="AA740" s="114"/>
      <c r="AB740" s="96"/>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13.5" customHeight="1">
      <c r="A741" s="1"/>
      <c r="B741" s="1"/>
      <c r="C741" s="10"/>
      <c r="D741" s="10"/>
      <c r="E741" s="10"/>
      <c r="F741" s="452"/>
      <c r="G741" s="388"/>
      <c r="H741" s="43"/>
      <c r="I741" s="43"/>
      <c r="J741" s="43"/>
      <c r="K741" s="43"/>
      <c r="L741" s="43"/>
      <c r="M741" s="43"/>
      <c r="N741" s="43"/>
      <c r="O741" s="43"/>
      <c r="P741" s="43"/>
      <c r="Q741" s="43"/>
      <c r="R741" s="43"/>
      <c r="S741" s="43"/>
      <c r="T741" s="43"/>
      <c r="U741" s="120"/>
      <c r="V741" s="120"/>
      <c r="W741" s="120"/>
      <c r="X741" s="120"/>
      <c r="Y741" s="114"/>
      <c r="Z741" s="114"/>
      <c r="AA741" s="114"/>
      <c r="AB741" s="96"/>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13.5" customHeight="1">
      <c r="A742" s="1"/>
      <c r="B742" s="1"/>
      <c r="C742" s="10"/>
      <c r="D742" s="10"/>
      <c r="E742" s="10"/>
      <c r="F742" s="452"/>
      <c r="G742" s="388"/>
      <c r="H742" s="43"/>
      <c r="I742" s="43"/>
      <c r="J742" s="43"/>
      <c r="K742" s="43"/>
      <c r="L742" s="43"/>
      <c r="M742" s="43"/>
      <c r="N742" s="43"/>
      <c r="O742" s="43"/>
      <c r="P742" s="43"/>
      <c r="Q742" s="43"/>
      <c r="R742" s="43"/>
      <c r="S742" s="43"/>
      <c r="T742" s="43"/>
      <c r="U742" s="120"/>
      <c r="V742" s="120"/>
      <c r="W742" s="120"/>
      <c r="X742" s="120"/>
      <c r="Y742" s="114"/>
      <c r="Z742" s="114"/>
      <c r="AA742" s="114"/>
      <c r="AB742" s="96"/>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13.5" customHeight="1">
      <c r="A743" s="1"/>
      <c r="B743" s="1"/>
      <c r="C743" s="10"/>
      <c r="D743" s="10"/>
      <c r="E743" s="10"/>
      <c r="F743" s="452"/>
      <c r="G743" s="388"/>
      <c r="H743" s="43"/>
      <c r="I743" s="43"/>
      <c r="J743" s="43"/>
      <c r="K743" s="43"/>
      <c r="L743" s="43"/>
      <c r="M743" s="43"/>
      <c r="N743" s="43"/>
      <c r="O743" s="43"/>
      <c r="P743" s="43"/>
      <c r="Q743" s="43"/>
      <c r="R743" s="43"/>
      <c r="S743" s="43"/>
      <c r="T743" s="43"/>
      <c r="U743" s="120"/>
      <c r="V743" s="120"/>
      <c r="W743" s="120"/>
      <c r="X743" s="120"/>
      <c r="Y743" s="114"/>
      <c r="Z743" s="114"/>
      <c r="AA743" s="114"/>
      <c r="AB743" s="96"/>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13.5" customHeight="1">
      <c r="A744" s="1"/>
      <c r="B744" s="1"/>
      <c r="C744" s="10"/>
      <c r="D744" s="10"/>
      <c r="E744" s="10"/>
      <c r="F744" s="452"/>
      <c r="G744" s="388"/>
      <c r="H744" s="43"/>
      <c r="I744" s="43"/>
      <c r="J744" s="43"/>
      <c r="K744" s="43"/>
      <c r="L744" s="43"/>
      <c r="M744" s="43"/>
      <c r="N744" s="43"/>
      <c r="O744" s="43"/>
      <c r="P744" s="43"/>
      <c r="Q744" s="43"/>
      <c r="R744" s="43"/>
      <c r="S744" s="43"/>
      <c r="T744" s="43"/>
      <c r="U744" s="120"/>
      <c r="V744" s="120"/>
      <c r="W744" s="120"/>
      <c r="X744" s="120"/>
      <c r="Y744" s="114"/>
      <c r="Z744" s="114"/>
      <c r="AA744" s="114"/>
      <c r="AB744" s="96"/>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13.5" customHeight="1">
      <c r="A745" s="1"/>
      <c r="B745" s="1"/>
      <c r="C745" s="10"/>
      <c r="D745" s="10"/>
      <c r="E745" s="10"/>
      <c r="F745" s="452"/>
      <c r="G745" s="388"/>
      <c r="H745" s="43"/>
      <c r="I745" s="43"/>
      <c r="J745" s="43"/>
      <c r="K745" s="43"/>
      <c r="L745" s="43"/>
      <c r="M745" s="43"/>
      <c r="N745" s="43"/>
      <c r="O745" s="43"/>
      <c r="P745" s="43"/>
      <c r="Q745" s="43"/>
      <c r="R745" s="43"/>
      <c r="S745" s="43"/>
      <c r="T745" s="43"/>
      <c r="U745" s="120"/>
      <c r="V745" s="120"/>
      <c r="W745" s="120"/>
      <c r="X745" s="120"/>
      <c r="Y745" s="114"/>
      <c r="Z745" s="114"/>
      <c r="AA745" s="114"/>
      <c r="AB745" s="96"/>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13.5" customHeight="1">
      <c r="A746" s="1"/>
      <c r="B746" s="1"/>
      <c r="C746" s="10"/>
      <c r="D746" s="10"/>
      <c r="E746" s="10"/>
      <c r="F746" s="452"/>
      <c r="G746" s="388"/>
      <c r="H746" s="43"/>
      <c r="I746" s="43"/>
      <c r="J746" s="43"/>
      <c r="K746" s="43"/>
      <c r="L746" s="43"/>
      <c r="M746" s="43"/>
      <c r="N746" s="43"/>
      <c r="O746" s="43"/>
      <c r="P746" s="43"/>
      <c r="Q746" s="43"/>
      <c r="R746" s="43"/>
      <c r="S746" s="43"/>
      <c r="T746" s="43"/>
      <c r="U746" s="120"/>
      <c r="V746" s="120"/>
      <c r="W746" s="120"/>
      <c r="X746" s="120"/>
      <c r="Y746" s="114"/>
      <c r="Z746" s="114"/>
      <c r="AA746" s="114"/>
      <c r="AB746" s="96"/>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13.5" customHeight="1">
      <c r="A747" s="1"/>
      <c r="B747" s="1"/>
      <c r="C747" s="10"/>
      <c r="D747" s="10"/>
      <c r="E747" s="10"/>
      <c r="F747" s="452"/>
      <c r="G747" s="388"/>
      <c r="H747" s="43"/>
      <c r="I747" s="43"/>
      <c r="J747" s="43"/>
      <c r="K747" s="43"/>
      <c r="L747" s="43"/>
      <c r="M747" s="43"/>
      <c r="N747" s="43"/>
      <c r="O747" s="43"/>
      <c r="P747" s="43"/>
      <c r="Q747" s="43"/>
      <c r="R747" s="43"/>
      <c r="S747" s="43"/>
      <c r="T747" s="43"/>
      <c r="U747" s="120"/>
      <c r="V747" s="120"/>
      <c r="W747" s="120"/>
      <c r="X747" s="120"/>
      <c r="Y747" s="114"/>
      <c r="Z747" s="114"/>
      <c r="AA747" s="114"/>
      <c r="AB747" s="96"/>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13.5" customHeight="1">
      <c r="A748" s="1"/>
      <c r="B748" s="1"/>
      <c r="C748" s="10"/>
      <c r="D748" s="10"/>
      <c r="E748" s="10"/>
      <c r="F748" s="452"/>
      <c r="G748" s="388"/>
      <c r="H748" s="43"/>
      <c r="I748" s="43"/>
      <c r="J748" s="43"/>
      <c r="K748" s="43"/>
      <c r="L748" s="43"/>
      <c r="M748" s="43"/>
      <c r="N748" s="43"/>
      <c r="O748" s="43"/>
      <c r="P748" s="43"/>
      <c r="Q748" s="43"/>
      <c r="R748" s="43"/>
      <c r="S748" s="43"/>
      <c r="T748" s="43"/>
      <c r="U748" s="120"/>
      <c r="V748" s="120"/>
      <c r="W748" s="120"/>
      <c r="X748" s="120"/>
      <c r="Y748" s="114"/>
      <c r="Z748" s="114"/>
      <c r="AA748" s="114"/>
      <c r="AB748" s="96"/>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13.5" customHeight="1">
      <c r="A749" s="1"/>
      <c r="B749" s="1"/>
      <c r="C749" s="10"/>
      <c r="D749" s="10"/>
      <c r="E749" s="10"/>
      <c r="F749" s="452"/>
      <c r="G749" s="388"/>
      <c r="H749" s="43"/>
      <c r="I749" s="43"/>
      <c r="J749" s="43"/>
      <c r="K749" s="43"/>
      <c r="L749" s="43"/>
      <c r="M749" s="43"/>
      <c r="N749" s="43"/>
      <c r="O749" s="43"/>
      <c r="P749" s="43"/>
      <c r="Q749" s="43"/>
      <c r="R749" s="43"/>
      <c r="S749" s="43"/>
      <c r="T749" s="43"/>
      <c r="U749" s="120"/>
      <c r="V749" s="120"/>
      <c r="W749" s="120"/>
      <c r="X749" s="120"/>
      <c r="Y749" s="114"/>
      <c r="Z749" s="114"/>
      <c r="AA749" s="114"/>
      <c r="AB749" s="96"/>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13.5" customHeight="1">
      <c r="A750" s="1"/>
      <c r="B750" s="1"/>
      <c r="C750" s="10"/>
      <c r="D750" s="10"/>
      <c r="E750" s="10"/>
      <c r="F750" s="452"/>
      <c r="G750" s="388"/>
      <c r="H750" s="43"/>
      <c r="I750" s="43"/>
      <c r="J750" s="43"/>
      <c r="K750" s="43"/>
      <c r="L750" s="43"/>
      <c r="M750" s="43"/>
      <c r="N750" s="43"/>
      <c r="O750" s="43"/>
      <c r="P750" s="43"/>
      <c r="Q750" s="43"/>
      <c r="R750" s="43"/>
      <c r="S750" s="43"/>
      <c r="T750" s="43"/>
      <c r="U750" s="120"/>
      <c r="V750" s="120"/>
      <c r="W750" s="120"/>
      <c r="X750" s="120"/>
      <c r="Y750" s="114"/>
      <c r="Z750" s="114"/>
      <c r="AA750" s="114"/>
      <c r="AB750" s="96"/>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13.5" customHeight="1">
      <c r="A751" s="1"/>
      <c r="B751" s="1"/>
      <c r="C751" s="10"/>
      <c r="D751" s="10"/>
      <c r="E751" s="10"/>
      <c r="F751" s="452"/>
      <c r="G751" s="388"/>
      <c r="H751" s="43"/>
      <c r="I751" s="43"/>
      <c r="J751" s="43"/>
      <c r="K751" s="43"/>
      <c r="L751" s="43"/>
      <c r="M751" s="43"/>
      <c r="N751" s="43"/>
      <c r="O751" s="43"/>
      <c r="P751" s="43"/>
      <c r="Q751" s="43"/>
      <c r="R751" s="43"/>
      <c r="S751" s="43"/>
      <c r="T751" s="43"/>
      <c r="U751" s="120"/>
      <c r="V751" s="120"/>
      <c r="W751" s="120"/>
      <c r="X751" s="120"/>
      <c r="Y751" s="114"/>
      <c r="Z751" s="114"/>
      <c r="AA751" s="114"/>
      <c r="AB751" s="96"/>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13.5" customHeight="1">
      <c r="A752" s="1"/>
      <c r="B752" s="1"/>
      <c r="C752" s="10"/>
      <c r="D752" s="10"/>
      <c r="E752" s="10"/>
      <c r="F752" s="452"/>
      <c r="G752" s="388"/>
      <c r="H752" s="43"/>
      <c r="I752" s="43"/>
      <c r="J752" s="43"/>
      <c r="K752" s="43"/>
      <c r="L752" s="43"/>
      <c r="M752" s="43"/>
      <c r="N752" s="43"/>
      <c r="O752" s="43"/>
      <c r="P752" s="43"/>
      <c r="Q752" s="43"/>
      <c r="R752" s="43"/>
      <c r="S752" s="43"/>
      <c r="T752" s="43"/>
      <c r="U752" s="120"/>
      <c r="V752" s="120"/>
      <c r="W752" s="120"/>
      <c r="X752" s="120"/>
      <c r="Y752" s="114"/>
      <c r="Z752" s="114"/>
      <c r="AA752" s="114"/>
      <c r="AB752" s="96"/>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13.5" customHeight="1">
      <c r="A753" s="1"/>
      <c r="B753" s="1"/>
      <c r="C753" s="10"/>
      <c r="D753" s="10"/>
      <c r="E753" s="10"/>
      <c r="F753" s="452"/>
      <c r="G753" s="388"/>
      <c r="H753" s="43"/>
      <c r="I753" s="43"/>
      <c r="J753" s="43"/>
      <c r="K753" s="43"/>
      <c r="L753" s="43"/>
      <c r="M753" s="43"/>
      <c r="N753" s="43"/>
      <c r="O753" s="43"/>
      <c r="P753" s="43"/>
      <c r="Q753" s="43"/>
      <c r="R753" s="43"/>
      <c r="S753" s="43"/>
      <c r="T753" s="43"/>
      <c r="U753" s="120"/>
      <c r="V753" s="120"/>
      <c r="W753" s="120"/>
      <c r="X753" s="120"/>
      <c r="Y753" s="114"/>
      <c r="Z753" s="114"/>
      <c r="AA753" s="114"/>
      <c r="AB753" s="96"/>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13.5" customHeight="1">
      <c r="A754" s="1"/>
      <c r="B754" s="1"/>
      <c r="C754" s="10"/>
      <c r="D754" s="10"/>
      <c r="E754" s="10"/>
      <c r="F754" s="452"/>
      <c r="G754" s="388"/>
      <c r="H754" s="43"/>
      <c r="I754" s="43"/>
      <c r="J754" s="43"/>
      <c r="K754" s="43"/>
      <c r="L754" s="43"/>
      <c r="M754" s="43"/>
      <c r="N754" s="43"/>
      <c r="O754" s="43"/>
      <c r="P754" s="43"/>
      <c r="Q754" s="43"/>
      <c r="R754" s="43"/>
      <c r="S754" s="43"/>
      <c r="T754" s="43"/>
      <c r="U754" s="120"/>
      <c r="V754" s="120"/>
      <c r="W754" s="120"/>
      <c r="X754" s="120"/>
      <c r="Y754" s="114"/>
      <c r="Z754" s="114"/>
      <c r="AA754" s="114"/>
      <c r="AB754" s="96"/>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13.5" customHeight="1">
      <c r="A755" s="1"/>
      <c r="B755" s="1"/>
      <c r="C755" s="10"/>
      <c r="D755" s="10"/>
      <c r="E755" s="10"/>
      <c r="F755" s="452"/>
      <c r="G755" s="388"/>
      <c r="H755" s="43"/>
      <c r="I755" s="43"/>
      <c r="J755" s="43"/>
      <c r="K755" s="43"/>
      <c r="L755" s="43"/>
      <c r="M755" s="43"/>
      <c r="N755" s="43"/>
      <c r="O755" s="43"/>
      <c r="P755" s="43"/>
      <c r="Q755" s="43"/>
      <c r="R755" s="43"/>
      <c r="S755" s="43"/>
      <c r="T755" s="43"/>
      <c r="U755" s="120"/>
      <c r="V755" s="120"/>
      <c r="W755" s="120"/>
      <c r="X755" s="120"/>
      <c r="Y755" s="114"/>
      <c r="Z755" s="114"/>
      <c r="AA755" s="114"/>
      <c r="AB755" s="96"/>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13.5" customHeight="1">
      <c r="A756" s="1"/>
      <c r="B756" s="1"/>
      <c r="C756" s="10"/>
      <c r="D756" s="10"/>
      <c r="E756" s="10"/>
      <c r="F756" s="452"/>
      <c r="G756" s="388"/>
      <c r="H756" s="43"/>
      <c r="I756" s="43"/>
      <c r="J756" s="43"/>
      <c r="K756" s="43"/>
      <c r="L756" s="43"/>
      <c r="M756" s="43"/>
      <c r="N756" s="43"/>
      <c r="O756" s="43"/>
      <c r="P756" s="43"/>
      <c r="Q756" s="43"/>
      <c r="R756" s="43"/>
      <c r="S756" s="43"/>
      <c r="T756" s="43"/>
      <c r="U756" s="120"/>
      <c r="V756" s="120"/>
      <c r="W756" s="120"/>
      <c r="X756" s="120"/>
      <c r="Y756" s="114"/>
      <c r="Z756" s="114"/>
      <c r="AA756" s="114"/>
      <c r="AB756" s="96"/>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13.5" customHeight="1">
      <c r="A757" s="1"/>
      <c r="B757" s="1"/>
      <c r="C757" s="10"/>
      <c r="D757" s="10"/>
      <c r="E757" s="10"/>
      <c r="F757" s="452"/>
      <c r="G757" s="388"/>
      <c r="H757" s="43"/>
      <c r="I757" s="43"/>
      <c r="J757" s="43"/>
      <c r="K757" s="43"/>
      <c r="L757" s="43"/>
      <c r="M757" s="43"/>
      <c r="N757" s="43"/>
      <c r="O757" s="43"/>
      <c r="P757" s="43"/>
      <c r="Q757" s="43"/>
      <c r="R757" s="43"/>
      <c r="S757" s="43"/>
      <c r="T757" s="43"/>
      <c r="U757" s="120"/>
      <c r="V757" s="120"/>
      <c r="W757" s="120"/>
      <c r="X757" s="120"/>
      <c r="Y757" s="114"/>
      <c r="Z757" s="114"/>
      <c r="AA757" s="114"/>
      <c r="AB757" s="96"/>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13.5" customHeight="1">
      <c r="A758" s="1"/>
      <c r="B758" s="1"/>
      <c r="C758" s="10"/>
      <c r="D758" s="10"/>
      <c r="E758" s="10"/>
      <c r="F758" s="452"/>
      <c r="G758" s="388"/>
      <c r="H758" s="43"/>
      <c r="I758" s="43"/>
      <c r="J758" s="43"/>
      <c r="K758" s="43"/>
      <c r="L758" s="43"/>
      <c r="M758" s="43"/>
      <c r="N758" s="43"/>
      <c r="O758" s="43"/>
      <c r="P758" s="43"/>
      <c r="Q758" s="43"/>
      <c r="R758" s="43"/>
      <c r="S758" s="43"/>
      <c r="T758" s="43"/>
      <c r="U758" s="120"/>
      <c r="V758" s="120"/>
      <c r="W758" s="120"/>
      <c r="X758" s="120"/>
      <c r="Y758" s="114"/>
      <c r="Z758" s="114"/>
      <c r="AA758" s="114"/>
      <c r="AB758" s="96"/>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3.5" customHeight="1">
      <c r="A759" s="1"/>
      <c r="B759" s="1"/>
      <c r="C759" s="10"/>
      <c r="D759" s="10"/>
      <c r="E759" s="10"/>
      <c r="F759" s="452"/>
      <c r="G759" s="388"/>
      <c r="H759" s="43"/>
      <c r="I759" s="43"/>
      <c r="J759" s="43"/>
      <c r="K759" s="43"/>
      <c r="L759" s="43"/>
      <c r="M759" s="43"/>
      <c r="N759" s="43"/>
      <c r="O759" s="43"/>
      <c r="P759" s="43"/>
      <c r="Q759" s="43"/>
      <c r="R759" s="43"/>
      <c r="S759" s="43"/>
      <c r="T759" s="43"/>
      <c r="U759" s="120"/>
      <c r="V759" s="120"/>
      <c r="W759" s="120"/>
      <c r="X759" s="120"/>
      <c r="Y759" s="114"/>
      <c r="Z759" s="114"/>
      <c r="AA759" s="114"/>
      <c r="AB759" s="96"/>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3.5" customHeight="1">
      <c r="A760" s="1"/>
      <c r="B760" s="1"/>
      <c r="C760" s="10"/>
      <c r="D760" s="10"/>
      <c r="E760" s="10"/>
      <c r="F760" s="452"/>
      <c r="G760" s="388"/>
      <c r="H760" s="43"/>
      <c r="I760" s="43"/>
      <c r="J760" s="43"/>
      <c r="K760" s="43"/>
      <c r="L760" s="43"/>
      <c r="M760" s="43"/>
      <c r="N760" s="43"/>
      <c r="O760" s="43"/>
      <c r="P760" s="43"/>
      <c r="Q760" s="43"/>
      <c r="R760" s="43"/>
      <c r="S760" s="43"/>
      <c r="T760" s="43"/>
      <c r="U760" s="120"/>
      <c r="V760" s="120"/>
      <c r="W760" s="120"/>
      <c r="X760" s="120"/>
      <c r="Y760" s="114"/>
      <c r="Z760" s="114"/>
      <c r="AA760" s="114"/>
      <c r="AB760" s="96"/>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13.5" customHeight="1">
      <c r="A761" s="1"/>
      <c r="B761" s="1"/>
      <c r="C761" s="10"/>
      <c r="D761" s="10"/>
      <c r="E761" s="10"/>
      <c r="F761" s="452"/>
      <c r="G761" s="388"/>
      <c r="H761" s="43"/>
      <c r="I761" s="43"/>
      <c r="J761" s="43"/>
      <c r="K761" s="43"/>
      <c r="L761" s="43"/>
      <c r="M761" s="43"/>
      <c r="N761" s="43"/>
      <c r="O761" s="43"/>
      <c r="P761" s="43"/>
      <c r="Q761" s="43"/>
      <c r="R761" s="43"/>
      <c r="S761" s="43"/>
      <c r="T761" s="43"/>
      <c r="U761" s="120"/>
      <c r="V761" s="120"/>
      <c r="W761" s="120"/>
      <c r="X761" s="120"/>
      <c r="Y761" s="114"/>
      <c r="Z761" s="114"/>
      <c r="AA761" s="114"/>
      <c r="AB761" s="96"/>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13.5" customHeight="1">
      <c r="A762" s="1"/>
      <c r="B762" s="1"/>
      <c r="C762" s="10"/>
      <c r="D762" s="10"/>
      <c r="E762" s="10"/>
      <c r="F762" s="452"/>
      <c r="G762" s="388"/>
      <c r="H762" s="43"/>
      <c r="I762" s="43"/>
      <c r="J762" s="43"/>
      <c r="K762" s="43"/>
      <c r="L762" s="43"/>
      <c r="M762" s="43"/>
      <c r="N762" s="43"/>
      <c r="O762" s="43"/>
      <c r="P762" s="43"/>
      <c r="Q762" s="43"/>
      <c r="R762" s="43"/>
      <c r="S762" s="43"/>
      <c r="T762" s="43"/>
      <c r="U762" s="120"/>
      <c r="V762" s="120"/>
      <c r="W762" s="120"/>
      <c r="X762" s="120"/>
      <c r="Y762" s="114"/>
      <c r="Z762" s="114"/>
      <c r="AA762" s="114"/>
      <c r="AB762" s="96"/>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13.5" customHeight="1">
      <c r="A763" s="1"/>
      <c r="B763" s="1"/>
      <c r="C763" s="10"/>
      <c r="D763" s="10"/>
      <c r="E763" s="10"/>
      <c r="F763" s="452"/>
      <c r="G763" s="388"/>
      <c r="H763" s="43"/>
      <c r="I763" s="43"/>
      <c r="J763" s="43"/>
      <c r="K763" s="43"/>
      <c r="L763" s="43"/>
      <c r="M763" s="43"/>
      <c r="N763" s="43"/>
      <c r="O763" s="43"/>
      <c r="P763" s="43"/>
      <c r="Q763" s="43"/>
      <c r="R763" s="43"/>
      <c r="S763" s="43"/>
      <c r="T763" s="43"/>
      <c r="U763" s="120"/>
      <c r="V763" s="120"/>
      <c r="W763" s="120"/>
      <c r="X763" s="120"/>
      <c r="Y763" s="114"/>
      <c r="Z763" s="114"/>
      <c r="AA763" s="114"/>
      <c r="AB763" s="96"/>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13.5" customHeight="1">
      <c r="A764" s="1"/>
      <c r="B764" s="1"/>
      <c r="C764" s="10"/>
      <c r="D764" s="10"/>
      <c r="E764" s="10"/>
      <c r="F764" s="452"/>
      <c r="G764" s="388"/>
      <c r="H764" s="43"/>
      <c r="I764" s="43"/>
      <c r="J764" s="43"/>
      <c r="K764" s="43"/>
      <c r="L764" s="43"/>
      <c r="M764" s="43"/>
      <c r="N764" s="43"/>
      <c r="O764" s="43"/>
      <c r="P764" s="43"/>
      <c r="Q764" s="43"/>
      <c r="R764" s="43"/>
      <c r="S764" s="43"/>
      <c r="T764" s="43"/>
      <c r="U764" s="120"/>
      <c r="V764" s="120"/>
      <c r="W764" s="120"/>
      <c r="X764" s="120"/>
      <c r="Y764" s="114"/>
      <c r="Z764" s="114"/>
      <c r="AA764" s="114"/>
      <c r="AB764" s="96"/>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13.5" customHeight="1">
      <c r="A765" s="1"/>
      <c r="B765" s="1"/>
      <c r="C765" s="10"/>
      <c r="D765" s="10"/>
      <c r="E765" s="10"/>
      <c r="F765" s="452"/>
      <c r="G765" s="388"/>
      <c r="H765" s="43"/>
      <c r="I765" s="43"/>
      <c r="J765" s="43"/>
      <c r="K765" s="43"/>
      <c r="L765" s="43"/>
      <c r="M765" s="43"/>
      <c r="N765" s="43"/>
      <c r="O765" s="43"/>
      <c r="P765" s="43"/>
      <c r="Q765" s="43"/>
      <c r="R765" s="43"/>
      <c r="S765" s="43"/>
      <c r="T765" s="43"/>
      <c r="U765" s="120"/>
      <c r="V765" s="120"/>
      <c r="W765" s="120"/>
      <c r="X765" s="120"/>
      <c r="Y765" s="114"/>
      <c r="Z765" s="114"/>
      <c r="AA765" s="114"/>
      <c r="AB765" s="96"/>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13.5" customHeight="1">
      <c r="A766" s="1"/>
      <c r="B766" s="1"/>
      <c r="C766" s="10"/>
      <c r="D766" s="10"/>
      <c r="E766" s="10"/>
      <c r="F766" s="452"/>
      <c r="G766" s="388"/>
      <c r="H766" s="43"/>
      <c r="I766" s="43"/>
      <c r="J766" s="43"/>
      <c r="K766" s="43"/>
      <c r="L766" s="43"/>
      <c r="M766" s="43"/>
      <c r="N766" s="43"/>
      <c r="O766" s="43"/>
      <c r="P766" s="43"/>
      <c r="Q766" s="43"/>
      <c r="R766" s="43"/>
      <c r="S766" s="43"/>
      <c r="T766" s="43"/>
      <c r="U766" s="120"/>
      <c r="V766" s="120"/>
      <c r="W766" s="120"/>
      <c r="X766" s="120"/>
      <c r="Y766" s="114"/>
      <c r="Z766" s="114"/>
      <c r="AA766" s="114"/>
      <c r="AB766" s="96"/>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13.5" customHeight="1">
      <c r="A767" s="1"/>
      <c r="B767" s="1"/>
      <c r="C767" s="10"/>
      <c r="D767" s="10"/>
      <c r="E767" s="10"/>
      <c r="F767" s="452"/>
      <c r="G767" s="388"/>
      <c r="H767" s="43"/>
      <c r="I767" s="43"/>
      <c r="J767" s="43"/>
      <c r="K767" s="43"/>
      <c r="L767" s="43"/>
      <c r="M767" s="43"/>
      <c r="N767" s="43"/>
      <c r="O767" s="43"/>
      <c r="P767" s="43"/>
      <c r="Q767" s="43"/>
      <c r="R767" s="43"/>
      <c r="S767" s="43"/>
      <c r="T767" s="43"/>
      <c r="U767" s="120"/>
      <c r="V767" s="120"/>
      <c r="W767" s="120"/>
      <c r="X767" s="120"/>
      <c r="Y767" s="114"/>
      <c r="Z767" s="114"/>
      <c r="AA767" s="114"/>
      <c r="AB767" s="96"/>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13.5" customHeight="1">
      <c r="A768" s="1"/>
      <c r="B768" s="1"/>
      <c r="C768" s="10"/>
      <c r="D768" s="10"/>
      <c r="E768" s="10"/>
      <c r="F768" s="452"/>
      <c r="G768" s="388"/>
      <c r="H768" s="43"/>
      <c r="I768" s="43"/>
      <c r="J768" s="43"/>
      <c r="K768" s="43"/>
      <c r="L768" s="43"/>
      <c r="M768" s="43"/>
      <c r="N768" s="43"/>
      <c r="O768" s="43"/>
      <c r="P768" s="43"/>
      <c r="Q768" s="43"/>
      <c r="R768" s="43"/>
      <c r="S768" s="43"/>
      <c r="T768" s="43"/>
      <c r="U768" s="120"/>
      <c r="V768" s="120"/>
      <c r="W768" s="120"/>
      <c r="X768" s="120"/>
      <c r="Y768" s="114"/>
      <c r="Z768" s="114"/>
      <c r="AA768" s="114"/>
      <c r="AB768" s="96"/>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13.5" customHeight="1">
      <c r="A769" s="1"/>
      <c r="B769" s="1"/>
      <c r="C769" s="10"/>
      <c r="D769" s="10"/>
      <c r="E769" s="10"/>
      <c r="F769" s="452"/>
      <c r="G769" s="388"/>
      <c r="H769" s="43"/>
      <c r="I769" s="43"/>
      <c r="J769" s="43"/>
      <c r="K769" s="43"/>
      <c r="L769" s="43"/>
      <c r="M769" s="43"/>
      <c r="N769" s="43"/>
      <c r="O769" s="43"/>
      <c r="P769" s="43"/>
      <c r="Q769" s="43"/>
      <c r="R769" s="43"/>
      <c r="S769" s="43"/>
      <c r="T769" s="43"/>
      <c r="U769" s="120"/>
      <c r="V769" s="120"/>
      <c r="W769" s="120"/>
      <c r="X769" s="120"/>
      <c r="Y769" s="114"/>
      <c r="Z769" s="114"/>
      <c r="AA769" s="114"/>
      <c r="AB769" s="96"/>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13.5" customHeight="1">
      <c r="A770" s="1"/>
      <c r="B770" s="1"/>
      <c r="C770" s="10"/>
      <c r="D770" s="10"/>
      <c r="E770" s="10"/>
      <c r="F770" s="452"/>
      <c r="G770" s="388"/>
      <c r="H770" s="43"/>
      <c r="I770" s="43"/>
      <c r="J770" s="43"/>
      <c r="K770" s="43"/>
      <c r="L770" s="43"/>
      <c r="M770" s="43"/>
      <c r="N770" s="43"/>
      <c r="O770" s="43"/>
      <c r="P770" s="43"/>
      <c r="Q770" s="43"/>
      <c r="R770" s="43"/>
      <c r="S770" s="43"/>
      <c r="T770" s="43"/>
      <c r="U770" s="120"/>
      <c r="V770" s="120"/>
      <c r="W770" s="120"/>
      <c r="X770" s="120"/>
      <c r="Y770" s="114"/>
      <c r="Z770" s="114"/>
      <c r="AA770" s="114"/>
      <c r="AB770" s="96"/>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13.5" customHeight="1">
      <c r="A771" s="1"/>
      <c r="B771" s="1"/>
      <c r="C771" s="10"/>
      <c r="D771" s="10"/>
      <c r="E771" s="10"/>
      <c r="F771" s="452"/>
      <c r="G771" s="388"/>
      <c r="H771" s="43"/>
      <c r="I771" s="43"/>
      <c r="J771" s="43"/>
      <c r="K771" s="43"/>
      <c r="L771" s="43"/>
      <c r="M771" s="43"/>
      <c r="N771" s="43"/>
      <c r="O771" s="43"/>
      <c r="P771" s="43"/>
      <c r="Q771" s="43"/>
      <c r="R771" s="43"/>
      <c r="S771" s="43"/>
      <c r="T771" s="43"/>
      <c r="U771" s="120"/>
      <c r="V771" s="120"/>
      <c r="W771" s="120"/>
      <c r="X771" s="120"/>
      <c r="Y771" s="114"/>
      <c r="Z771" s="114"/>
      <c r="AA771" s="114"/>
      <c r="AB771" s="96"/>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13.5" customHeight="1">
      <c r="A772" s="1"/>
      <c r="B772" s="1"/>
      <c r="C772" s="10"/>
      <c r="D772" s="10"/>
      <c r="E772" s="10"/>
      <c r="F772" s="452"/>
      <c r="G772" s="388"/>
      <c r="H772" s="43"/>
      <c r="I772" s="43"/>
      <c r="J772" s="43"/>
      <c r="K772" s="43"/>
      <c r="L772" s="43"/>
      <c r="M772" s="43"/>
      <c r="N772" s="43"/>
      <c r="O772" s="43"/>
      <c r="P772" s="43"/>
      <c r="Q772" s="43"/>
      <c r="R772" s="43"/>
      <c r="S772" s="43"/>
      <c r="T772" s="43"/>
      <c r="U772" s="120"/>
      <c r="V772" s="120"/>
      <c r="W772" s="120"/>
      <c r="X772" s="120"/>
      <c r="Y772" s="114"/>
      <c r="Z772" s="114"/>
      <c r="AA772" s="114"/>
      <c r="AB772" s="96"/>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13.5" customHeight="1">
      <c r="A773" s="1"/>
      <c r="B773" s="1"/>
      <c r="C773" s="10"/>
      <c r="D773" s="10"/>
      <c r="E773" s="10"/>
      <c r="F773" s="452"/>
      <c r="G773" s="388"/>
      <c r="H773" s="43"/>
      <c r="I773" s="43"/>
      <c r="J773" s="43"/>
      <c r="K773" s="43"/>
      <c r="L773" s="43"/>
      <c r="M773" s="43"/>
      <c r="N773" s="43"/>
      <c r="O773" s="43"/>
      <c r="P773" s="43"/>
      <c r="Q773" s="43"/>
      <c r="R773" s="43"/>
      <c r="S773" s="43"/>
      <c r="T773" s="43"/>
      <c r="U773" s="120"/>
      <c r="V773" s="120"/>
      <c r="W773" s="120"/>
      <c r="X773" s="120"/>
      <c r="Y773" s="114"/>
      <c r="Z773" s="114"/>
      <c r="AA773" s="114"/>
      <c r="AB773" s="96"/>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13.5" customHeight="1">
      <c r="A774" s="1"/>
      <c r="B774" s="1"/>
      <c r="C774" s="10"/>
      <c r="D774" s="10"/>
      <c r="E774" s="10"/>
      <c r="F774" s="452"/>
      <c r="G774" s="388"/>
      <c r="H774" s="43"/>
      <c r="I774" s="43"/>
      <c r="J774" s="43"/>
      <c r="K774" s="43"/>
      <c r="L774" s="43"/>
      <c r="M774" s="43"/>
      <c r="N774" s="43"/>
      <c r="O774" s="43"/>
      <c r="P774" s="43"/>
      <c r="Q774" s="43"/>
      <c r="R774" s="43"/>
      <c r="S774" s="43"/>
      <c r="T774" s="43"/>
      <c r="U774" s="120"/>
      <c r="V774" s="120"/>
      <c r="W774" s="120"/>
      <c r="X774" s="120"/>
      <c r="Y774" s="114"/>
      <c r="Z774" s="114"/>
      <c r="AA774" s="114"/>
      <c r="AB774" s="96"/>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13.5" customHeight="1">
      <c r="A775" s="1"/>
      <c r="B775" s="1"/>
      <c r="C775" s="10"/>
      <c r="D775" s="10"/>
      <c r="E775" s="10"/>
      <c r="F775" s="452"/>
      <c r="G775" s="388"/>
      <c r="H775" s="43"/>
      <c r="I775" s="43"/>
      <c r="J775" s="43"/>
      <c r="K775" s="43"/>
      <c r="L775" s="43"/>
      <c r="M775" s="43"/>
      <c r="N775" s="43"/>
      <c r="O775" s="43"/>
      <c r="P775" s="43"/>
      <c r="Q775" s="43"/>
      <c r="R775" s="43"/>
      <c r="S775" s="43"/>
      <c r="T775" s="43"/>
      <c r="U775" s="120"/>
      <c r="V775" s="120"/>
      <c r="W775" s="120"/>
      <c r="X775" s="120"/>
      <c r="Y775" s="114"/>
      <c r="Z775" s="114"/>
      <c r="AA775" s="114"/>
      <c r="AB775" s="96"/>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13.5" customHeight="1">
      <c r="A776" s="1"/>
      <c r="B776" s="1"/>
      <c r="C776" s="10"/>
      <c r="D776" s="10"/>
      <c r="E776" s="10"/>
      <c r="F776" s="452"/>
      <c r="G776" s="388"/>
      <c r="H776" s="43"/>
      <c r="I776" s="43"/>
      <c r="J776" s="43"/>
      <c r="K776" s="43"/>
      <c r="L776" s="43"/>
      <c r="M776" s="43"/>
      <c r="N776" s="43"/>
      <c r="O776" s="43"/>
      <c r="P776" s="43"/>
      <c r="Q776" s="43"/>
      <c r="R776" s="43"/>
      <c r="S776" s="43"/>
      <c r="T776" s="43"/>
      <c r="U776" s="120"/>
      <c r="V776" s="120"/>
      <c r="W776" s="120"/>
      <c r="X776" s="120"/>
      <c r="Y776" s="114"/>
      <c r="Z776" s="114"/>
      <c r="AA776" s="114"/>
      <c r="AB776" s="96"/>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13.5" customHeight="1">
      <c r="A777" s="1"/>
      <c r="B777" s="1"/>
      <c r="C777" s="10"/>
      <c r="D777" s="10"/>
      <c r="E777" s="10"/>
      <c r="F777" s="452"/>
      <c r="G777" s="388"/>
      <c r="H777" s="43"/>
      <c r="I777" s="43"/>
      <c r="J777" s="43"/>
      <c r="K777" s="43"/>
      <c r="L777" s="43"/>
      <c r="M777" s="43"/>
      <c r="N777" s="43"/>
      <c r="O777" s="43"/>
      <c r="P777" s="43"/>
      <c r="Q777" s="43"/>
      <c r="R777" s="43"/>
      <c r="S777" s="43"/>
      <c r="T777" s="43"/>
      <c r="U777" s="120"/>
      <c r="V777" s="120"/>
      <c r="W777" s="120"/>
      <c r="X777" s="120"/>
      <c r="Y777" s="114"/>
      <c r="Z777" s="114"/>
      <c r="AA777" s="114"/>
      <c r="AB777" s="96"/>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13.5" customHeight="1">
      <c r="A778" s="1"/>
      <c r="B778" s="1"/>
      <c r="C778" s="10"/>
      <c r="D778" s="10"/>
      <c r="E778" s="10"/>
      <c r="F778" s="452"/>
      <c r="G778" s="388"/>
      <c r="H778" s="43"/>
      <c r="I778" s="43"/>
      <c r="J778" s="43"/>
      <c r="K778" s="43"/>
      <c r="L778" s="43"/>
      <c r="M778" s="43"/>
      <c r="N778" s="43"/>
      <c r="O778" s="43"/>
      <c r="P778" s="43"/>
      <c r="Q778" s="43"/>
      <c r="R778" s="43"/>
      <c r="S778" s="43"/>
      <c r="T778" s="43"/>
      <c r="U778" s="120"/>
      <c r="V778" s="120"/>
      <c r="W778" s="120"/>
      <c r="X778" s="120"/>
      <c r="Y778" s="114"/>
      <c r="Z778" s="114"/>
      <c r="AA778" s="114"/>
      <c r="AB778" s="96"/>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13.5" customHeight="1">
      <c r="A779" s="1"/>
      <c r="B779" s="1"/>
      <c r="C779" s="10"/>
      <c r="D779" s="10"/>
      <c r="E779" s="10"/>
      <c r="F779" s="452"/>
      <c r="G779" s="388"/>
      <c r="H779" s="43"/>
      <c r="I779" s="43"/>
      <c r="J779" s="43"/>
      <c r="K779" s="43"/>
      <c r="L779" s="43"/>
      <c r="M779" s="43"/>
      <c r="N779" s="43"/>
      <c r="O779" s="43"/>
      <c r="P779" s="43"/>
      <c r="Q779" s="43"/>
      <c r="R779" s="43"/>
      <c r="S779" s="43"/>
      <c r="T779" s="43"/>
      <c r="U779" s="120"/>
      <c r="V779" s="120"/>
      <c r="W779" s="120"/>
      <c r="X779" s="120"/>
      <c r="Y779" s="114"/>
      <c r="Z779" s="114"/>
      <c r="AA779" s="114"/>
      <c r="AB779" s="96"/>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13.5" customHeight="1">
      <c r="A780" s="1"/>
      <c r="B780" s="1"/>
      <c r="C780" s="10"/>
      <c r="D780" s="10"/>
      <c r="E780" s="10"/>
      <c r="F780" s="452"/>
      <c r="G780" s="388"/>
      <c r="H780" s="43"/>
      <c r="I780" s="43"/>
      <c r="J780" s="43"/>
      <c r="K780" s="43"/>
      <c r="L780" s="43"/>
      <c r="M780" s="43"/>
      <c r="N780" s="43"/>
      <c r="O780" s="43"/>
      <c r="P780" s="43"/>
      <c r="Q780" s="43"/>
      <c r="R780" s="43"/>
      <c r="S780" s="43"/>
      <c r="T780" s="43"/>
      <c r="U780" s="120"/>
      <c r="V780" s="120"/>
      <c r="W780" s="120"/>
      <c r="X780" s="120"/>
      <c r="Y780" s="114"/>
      <c r="Z780" s="114"/>
      <c r="AA780" s="114"/>
      <c r="AB780" s="96"/>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13.5" customHeight="1">
      <c r="A781" s="1"/>
      <c r="B781" s="1"/>
      <c r="C781" s="10"/>
      <c r="D781" s="10"/>
      <c r="E781" s="10"/>
      <c r="F781" s="452"/>
      <c r="G781" s="388"/>
      <c r="H781" s="43"/>
      <c r="I781" s="43"/>
      <c r="J781" s="43"/>
      <c r="K781" s="43"/>
      <c r="L781" s="43"/>
      <c r="M781" s="43"/>
      <c r="N781" s="43"/>
      <c r="O781" s="43"/>
      <c r="P781" s="43"/>
      <c r="Q781" s="43"/>
      <c r="R781" s="43"/>
      <c r="S781" s="43"/>
      <c r="T781" s="43"/>
      <c r="U781" s="120"/>
      <c r="V781" s="120"/>
      <c r="W781" s="120"/>
      <c r="X781" s="120"/>
      <c r="Y781" s="114"/>
      <c r="Z781" s="114"/>
      <c r="AA781" s="114"/>
      <c r="AB781" s="96"/>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13.5" customHeight="1">
      <c r="A782" s="1"/>
      <c r="B782" s="1"/>
      <c r="C782" s="10"/>
      <c r="D782" s="10"/>
      <c r="E782" s="10"/>
      <c r="F782" s="452"/>
      <c r="G782" s="388"/>
      <c r="H782" s="43"/>
      <c r="I782" s="43"/>
      <c r="J782" s="43"/>
      <c r="K782" s="43"/>
      <c r="L782" s="43"/>
      <c r="M782" s="43"/>
      <c r="N782" s="43"/>
      <c r="O782" s="43"/>
      <c r="P782" s="43"/>
      <c r="Q782" s="43"/>
      <c r="R782" s="43"/>
      <c r="S782" s="43"/>
      <c r="T782" s="43"/>
      <c r="U782" s="120"/>
      <c r="V782" s="120"/>
      <c r="W782" s="120"/>
      <c r="X782" s="120"/>
      <c r="Y782" s="114"/>
      <c r="Z782" s="114"/>
      <c r="AA782" s="114"/>
      <c r="AB782" s="96"/>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13.5" customHeight="1">
      <c r="A783" s="1"/>
      <c r="B783" s="1"/>
      <c r="C783" s="10"/>
      <c r="D783" s="10"/>
      <c r="E783" s="10"/>
      <c r="F783" s="452"/>
      <c r="G783" s="388"/>
      <c r="H783" s="43"/>
      <c r="I783" s="43"/>
      <c r="J783" s="43"/>
      <c r="K783" s="43"/>
      <c r="L783" s="43"/>
      <c r="M783" s="43"/>
      <c r="N783" s="43"/>
      <c r="O783" s="43"/>
      <c r="P783" s="43"/>
      <c r="Q783" s="43"/>
      <c r="R783" s="43"/>
      <c r="S783" s="43"/>
      <c r="T783" s="43"/>
      <c r="U783" s="120"/>
      <c r="V783" s="120"/>
      <c r="W783" s="120"/>
      <c r="X783" s="120"/>
      <c r="Y783" s="114"/>
      <c r="Z783" s="114"/>
      <c r="AA783" s="114"/>
      <c r="AB783" s="96"/>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13.5" customHeight="1">
      <c r="A784" s="1"/>
      <c r="B784" s="1"/>
      <c r="C784" s="10"/>
      <c r="D784" s="10"/>
      <c r="E784" s="10"/>
      <c r="F784" s="452"/>
      <c r="G784" s="388"/>
      <c r="H784" s="43"/>
      <c r="I784" s="43"/>
      <c r="J784" s="43"/>
      <c r="K784" s="43"/>
      <c r="L784" s="43"/>
      <c r="M784" s="43"/>
      <c r="N784" s="43"/>
      <c r="O784" s="43"/>
      <c r="P784" s="43"/>
      <c r="Q784" s="43"/>
      <c r="R784" s="43"/>
      <c r="S784" s="43"/>
      <c r="T784" s="43"/>
      <c r="U784" s="120"/>
      <c r="V784" s="120"/>
      <c r="W784" s="120"/>
      <c r="X784" s="120"/>
      <c r="Y784" s="114"/>
      <c r="Z784" s="114"/>
      <c r="AA784" s="114"/>
      <c r="AB784" s="96"/>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13.5" customHeight="1">
      <c r="A785" s="1"/>
      <c r="B785" s="1"/>
      <c r="C785" s="10"/>
      <c r="D785" s="10"/>
      <c r="E785" s="10"/>
      <c r="F785" s="452"/>
      <c r="G785" s="388"/>
      <c r="H785" s="43"/>
      <c r="I785" s="43"/>
      <c r="J785" s="43"/>
      <c r="K785" s="43"/>
      <c r="L785" s="43"/>
      <c r="M785" s="43"/>
      <c r="N785" s="43"/>
      <c r="O785" s="43"/>
      <c r="P785" s="43"/>
      <c r="Q785" s="43"/>
      <c r="R785" s="43"/>
      <c r="S785" s="43"/>
      <c r="T785" s="43"/>
      <c r="U785" s="120"/>
      <c r="V785" s="120"/>
      <c r="W785" s="120"/>
      <c r="X785" s="120"/>
      <c r="Y785" s="114"/>
      <c r="Z785" s="114"/>
      <c r="AA785" s="114"/>
      <c r="AB785" s="96"/>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13.5" customHeight="1">
      <c r="A786" s="1"/>
      <c r="B786" s="1"/>
      <c r="C786" s="10"/>
      <c r="D786" s="10"/>
      <c r="E786" s="10"/>
      <c r="F786" s="452"/>
      <c r="G786" s="388"/>
      <c r="H786" s="43"/>
      <c r="I786" s="43"/>
      <c r="J786" s="43"/>
      <c r="K786" s="43"/>
      <c r="L786" s="43"/>
      <c r="M786" s="43"/>
      <c r="N786" s="43"/>
      <c r="O786" s="43"/>
      <c r="P786" s="43"/>
      <c r="Q786" s="43"/>
      <c r="R786" s="43"/>
      <c r="S786" s="43"/>
      <c r="T786" s="43"/>
      <c r="U786" s="120"/>
      <c r="V786" s="120"/>
      <c r="W786" s="120"/>
      <c r="X786" s="120"/>
      <c r="Y786" s="114"/>
      <c r="Z786" s="114"/>
      <c r="AA786" s="114"/>
      <c r="AB786" s="96"/>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13.5" customHeight="1">
      <c r="A787" s="1"/>
      <c r="B787" s="1"/>
      <c r="C787" s="10"/>
      <c r="D787" s="10"/>
      <c r="E787" s="10"/>
      <c r="F787" s="452"/>
      <c r="G787" s="388"/>
      <c r="H787" s="43"/>
      <c r="I787" s="43"/>
      <c r="J787" s="43"/>
      <c r="K787" s="43"/>
      <c r="L787" s="43"/>
      <c r="M787" s="43"/>
      <c r="N787" s="43"/>
      <c r="O787" s="43"/>
      <c r="P787" s="43"/>
      <c r="Q787" s="43"/>
      <c r="R787" s="43"/>
      <c r="S787" s="43"/>
      <c r="T787" s="43"/>
      <c r="U787" s="120"/>
      <c r="V787" s="120"/>
      <c r="W787" s="120"/>
      <c r="X787" s="120"/>
      <c r="Y787" s="114"/>
      <c r="Z787" s="114"/>
      <c r="AA787" s="114"/>
      <c r="AB787" s="96"/>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13.5" customHeight="1">
      <c r="A788" s="1"/>
      <c r="B788" s="1"/>
      <c r="C788" s="10"/>
      <c r="D788" s="10"/>
      <c r="E788" s="10"/>
      <c r="F788" s="452"/>
      <c r="G788" s="388"/>
      <c r="H788" s="43"/>
      <c r="I788" s="43"/>
      <c r="J788" s="43"/>
      <c r="K788" s="43"/>
      <c r="L788" s="43"/>
      <c r="M788" s="43"/>
      <c r="N788" s="43"/>
      <c r="O788" s="43"/>
      <c r="P788" s="43"/>
      <c r="Q788" s="43"/>
      <c r="R788" s="43"/>
      <c r="S788" s="43"/>
      <c r="T788" s="43"/>
      <c r="U788" s="120"/>
      <c r="V788" s="120"/>
      <c r="W788" s="120"/>
      <c r="X788" s="120"/>
      <c r="Y788" s="114"/>
      <c r="Z788" s="114"/>
      <c r="AA788" s="114"/>
      <c r="AB788" s="96"/>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13.5" customHeight="1">
      <c r="A789" s="1"/>
      <c r="B789" s="1"/>
      <c r="C789" s="10"/>
      <c r="D789" s="10"/>
      <c r="E789" s="10"/>
      <c r="F789" s="452"/>
      <c r="G789" s="388"/>
      <c r="H789" s="43"/>
      <c r="I789" s="43"/>
      <c r="J789" s="43"/>
      <c r="K789" s="43"/>
      <c r="L789" s="43"/>
      <c r="M789" s="43"/>
      <c r="N789" s="43"/>
      <c r="O789" s="43"/>
      <c r="P789" s="43"/>
      <c r="Q789" s="43"/>
      <c r="R789" s="43"/>
      <c r="S789" s="43"/>
      <c r="T789" s="43"/>
      <c r="U789" s="120"/>
      <c r="V789" s="120"/>
      <c r="W789" s="120"/>
      <c r="X789" s="120"/>
      <c r="Y789" s="114"/>
      <c r="Z789" s="114"/>
      <c r="AA789" s="114"/>
      <c r="AB789" s="96"/>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13.5" customHeight="1">
      <c r="A790" s="1"/>
      <c r="B790" s="1"/>
      <c r="C790" s="10"/>
      <c r="D790" s="10"/>
      <c r="E790" s="10"/>
      <c r="F790" s="452"/>
      <c r="G790" s="388"/>
      <c r="H790" s="43"/>
      <c r="I790" s="43"/>
      <c r="J790" s="43"/>
      <c r="K790" s="43"/>
      <c r="L790" s="43"/>
      <c r="M790" s="43"/>
      <c r="N790" s="43"/>
      <c r="O790" s="43"/>
      <c r="P790" s="43"/>
      <c r="Q790" s="43"/>
      <c r="R790" s="43"/>
      <c r="S790" s="43"/>
      <c r="T790" s="43"/>
      <c r="U790" s="120"/>
      <c r="V790" s="120"/>
      <c r="W790" s="120"/>
      <c r="X790" s="120"/>
      <c r="Y790" s="114"/>
      <c r="Z790" s="114"/>
      <c r="AA790" s="114"/>
      <c r="AB790" s="96"/>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13.5" customHeight="1">
      <c r="A791" s="1"/>
      <c r="B791" s="1"/>
      <c r="C791" s="10"/>
      <c r="D791" s="10"/>
      <c r="E791" s="10"/>
      <c r="F791" s="452"/>
      <c r="G791" s="388"/>
      <c r="H791" s="43"/>
      <c r="I791" s="43"/>
      <c r="J791" s="43"/>
      <c r="K791" s="43"/>
      <c r="L791" s="43"/>
      <c r="M791" s="43"/>
      <c r="N791" s="43"/>
      <c r="O791" s="43"/>
      <c r="P791" s="43"/>
      <c r="Q791" s="43"/>
      <c r="R791" s="43"/>
      <c r="S791" s="43"/>
      <c r="T791" s="43"/>
      <c r="U791" s="120"/>
      <c r="V791" s="120"/>
      <c r="W791" s="120"/>
      <c r="X791" s="120"/>
      <c r="Y791" s="114"/>
      <c r="Z791" s="114"/>
      <c r="AA791" s="114"/>
      <c r="AB791" s="96"/>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13.5" customHeight="1">
      <c r="A792" s="1"/>
      <c r="B792" s="1"/>
      <c r="C792" s="10"/>
      <c r="D792" s="10"/>
      <c r="E792" s="10"/>
      <c r="F792" s="452"/>
      <c r="G792" s="388"/>
      <c r="H792" s="43"/>
      <c r="I792" s="43"/>
      <c r="J792" s="43"/>
      <c r="K792" s="43"/>
      <c r="L792" s="43"/>
      <c r="M792" s="43"/>
      <c r="N792" s="43"/>
      <c r="O792" s="43"/>
      <c r="P792" s="43"/>
      <c r="Q792" s="43"/>
      <c r="R792" s="43"/>
      <c r="S792" s="43"/>
      <c r="T792" s="43"/>
      <c r="U792" s="120"/>
      <c r="V792" s="120"/>
      <c r="W792" s="120"/>
      <c r="X792" s="120"/>
      <c r="Y792" s="114"/>
      <c r="Z792" s="114"/>
      <c r="AA792" s="114"/>
      <c r="AB792" s="96"/>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13.5" customHeight="1">
      <c r="A793" s="1"/>
      <c r="B793" s="1"/>
      <c r="C793" s="10"/>
      <c r="D793" s="10"/>
      <c r="E793" s="10"/>
      <c r="F793" s="452"/>
      <c r="G793" s="388"/>
      <c r="H793" s="43"/>
      <c r="I793" s="43"/>
      <c r="J793" s="43"/>
      <c r="K793" s="43"/>
      <c r="L793" s="43"/>
      <c r="M793" s="43"/>
      <c r="N793" s="43"/>
      <c r="O793" s="43"/>
      <c r="P793" s="43"/>
      <c r="Q793" s="43"/>
      <c r="R793" s="43"/>
      <c r="S793" s="43"/>
      <c r="T793" s="43"/>
      <c r="U793" s="120"/>
      <c r="V793" s="120"/>
      <c r="W793" s="120"/>
      <c r="X793" s="120"/>
      <c r="Y793" s="114"/>
      <c r="Z793" s="114"/>
      <c r="AA793" s="114"/>
      <c r="AB793" s="96"/>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13.5" customHeight="1">
      <c r="A794" s="1"/>
      <c r="B794" s="1"/>
      <c r="C794" s="10"/>
      <c r="D794" s="10"/>
      <c r="E794" s="10"/>
      <c r="F794" s="452"/>
      <c r="G794" s="388"/>
      <c r="H794" s="43"/>
      <c r="I794" s="43"/>
      <c r="J794" s="43"/>
      <c r="K794" s="43"/>
      <c r="L794" s="43"/>
      <c r="M794" s="43"/>
      <c r="N794" s="43"/>
      <c r="O794" s="43"/>
      <c r="P794" s="43"/>
      <c r="Q794" s="43"/>
      <c r="R794" s="43"/>
      <c r="S794" s="43"/>
      <c r="T794" s="43"/>
      <c r="U794" s="120"/>
      <c r="V794" s="120"/>
      <c r="W794" s="120"/>
      <c r="X794" s="120"/>
      <c r="Y794" s="114"/>
      <c r="Z794" s="114"/>
      <c r="AA794" s="114"/>
      <c r="AB794" s="96"/>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13.5" customHeight="1">
      <c r="A795" s="1"/>
      <c r="B795" s="1"/>
      <c r="C795" s="10"/>
      <c r="D795" s="10"/>
      <c r="E795" s="10"/>
      <c r="F795" s="452"/>
      <c r="G795" s="388"/>
      <c r="H795" s="43"/>
      <c r="I795" s="43"/>
      <c r="J795" s="43"/>
      <c r="K795" s="43"/>
      <c r="L795" s="43"/>
      <c r="M795" s="43"/>
      <c r="N795" s="43"/>
      <c r="O795" s="43"/>
      <c r="P795" s="43"/>
      <c r="Q795" s="43"/>
      <c r="R795" s="43"/>
      <c r="S795" s="43"/>
      <c r="T795" s="43"/>
      <c r="U795" s="120"/>
      <c r="V795" s="120"/>
      <c r="W795" s="120"/>
      <c r="X795" s="120"/>
      <c r="Y795" s="114"/>
      <c r="Z795" s="114"/>
      <c r="AA795" s="114"/>
      <c r="AB795" s="96"/>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13.5" customHeight="1">
      <c r="A796" s="1"/>
      <c r="B796" s="1"/>
      <c r="C796" s="10"/>
      <c r="D796" s="10"/>
      <c r="E796" s="10"/>
      <c r="F796" s="452"/>
      <c r="G796" s="388"/>
      <c r="H796" s="43"/>
      <c r="I796" s="43"/>
      <c r="J796" s="43"/>
      <c r="K796" s="43"/>
      <c r="L796" s="43"/>
      <c r="M796" s="43"/>
      <c r="N796" s="43"/>
      <c r="O796" s="43"/>
      <c r="P796" s="43"/>
      <c r="Q796" s="43"/>
      <c r="R796" s="43"/>
      <c r="S796" s="43"/>
      <c r="T796" s="43"/>
      <c r="U796" s="120"/>
      <c r="V796" s="120"/>
      <c r="W796" s="120"/>
      <c r="X796" s="120"/>
      <c r="Y796" s="114"/>
      <c r="Z796" s="114"/>
      <c r="AA796" s="114"/>
      <c r="AB796" s="96"/>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13.5" customHeight="1">
      <c r="A797" s="1"/>
      <c r="B797" s="1"/>
      <c r="C797" s="10"/>
      <c r="D797" s="10"/>
      <c r="E797" s="10"/>
      <c r="F797" s="452"/>
      <c r="G797" s="388"/>
      <c r="H797" s="43"/>
      <c r="I797" s="43"/>
      <c r="J797" s="43"/>
      <c r="K797" s="43"/>
      <c r="L797" s="43"/>
      <c r="M797" s="43"/>
      <c r="N797" s="43"/>
      <c r="O797" s="43"/>
      <c r="P797" s="43"/>
      <c r="Q797" s="43"/>
      <c r="R797" s="43"/>
      <c r="S797" s="43"/>
      <c r="T797" s="43"/>
      <c r="U797" s="120"/>
      <c r="V797" s="120"/>
      <c r="W797" s="120"/>
      <c r="X797" s="120"/>
      <c r="Y797" s="114"/>
      <c r="Z797" s="114"/>
      <c r="AA797" s="114"/>
      <c r="AB797" s="96"/>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13.5" customHeight="1">
      <c r="A798" s="1"/>
      <c r="B798" s="1"/>
      <c r="C798" s="10"/>
      <c r="D798" s="10"/>
      <c r="E798" s="10"/>
      <c r="F798" s="452"/>
      <c r="G798" s="388"/>
      <c r="H798" s="43"/>
      <c r="I798" s="43"/>
      <c r="J798" s="43"/>
      <c r="K798" s="43"/>
      <c r="L798" s="43"/>
      <c r="M798" s="43"/>
      <c r="N798" s="43"/>
      <c r="O798" s="43"/>
      <c r="P798" s="43"/>
      <c r="Q798" s="43"/>
      <c r="R798" s="43"/>
      <c r="S798" s="43"/>
      <c r="T798" s="43"/>
      <c r="U798" s="120"/>
      <c r="V798" s="120"/>
      <c r="W798" s="120"/>
      <c r="X798" s="120"/>
      <c r="Y798" s="114"/>
      <c r="Z798" s="114"/>
      <c r="AA798" s="114"/>
      <c r="AB798" s="96"/>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13.5" customHeight="1">
      <c r="A799" s="1"/>
      <c r="B799" s="1"/>
      <c r="C799" s="10"/>
      <c r="D799" s="10"/>
      <c r="E799" s="10"/>
      <c r="F799" s="452"/>
      <c r="G799" s="388"/>
      <c r="H799" s="43"/>
      <c r="I799" s="43"/>
      <c r="J799" s="43"/>
      <c r="K799" s="43"/>
      <c r="L799" s="43"/>
      <c r="M799" s="43"/>
      <c r="N799" s="43"/>
      <c r="O799" s="43"/>
      <c r="P799" s="43"/>
      <c r="Q799" s="43"/>
      <c r="R799" s="43"/>
      <c r="S799" s="43"/>
      <c r="T799" s="43"/>
      <c r="U799" s="120"/>
      <c r="V799" s="120"/>
      <c r="W799" s="120"/>
      <c r="X799" s="120"/>
      <c r="Y799" s="114"/>
      <c r="Z799" s="114"/>
      <c r="AA799" s="114"/>
      <c r="AB799" s="96"/>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13.5" customHeight="1">
      <c r="A800" s="1"/>
      <c r="B800" s="1"/>
      <c r="C800" s="10"/>
      <c r="D800" s="10"/>
      <c r="E800" s="10"/>
      <c r="F800" s="452"/>
      <c r="G800" s="388"/>
      <c r="H800" s="43"/>
      <c r="I800" s="43"/>
      <c r="J800" s="43"/>
      <c r="K800" s="43"/>
      <c r="L800" s="43"/>
      <c r="M800" s="43"/>
      <c r="N800" s="43"/>
      <c r="O800" s="43"/>
      <c r="P800" s="43"/>
      <c r="Q800" s="43"/>
      <c r="R800" s="43"/>
      <c r="S800" s="43"/>
      <c r="T800" s="43"/>
      <c r="U800" s="120"/>
      <c r="V800" s="120"/>
      <c r="W800" s="120"/>
      <c r="X800" s="120"/>
      <c r="Y800" s="114"/>
      <c r="Z800" s="114"/>
      <c r="AA800" s="114"/>
      <c r="AB800" s="96"/>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13.5" customHeight="1">
      <c r="A801" s="1"/>
      <c r="B801" s="1"/>
      <c r="C801" s="10"/>
      <c r="D801" s="10"/>
      <c r="E801" s="10"/>
      <c r="F801" s="452"/>
      <c r="G801" s="388"/>
      <c r="H801" s="43"/>
      <c r="I801" s="43"/>
      <c r="J801" s="43"/>
      <c r="K801" s="43"/>
      <c r="L801" s="43"/>
      <c r="M801" s="43"/>
      <c r="N801" s="43"/>
      <c r="O801" s="43"/>
      <c r="P801" s="43"/>
      <c r="Q801" s="43"/>
      <c r="R801" s="43"/>
      <c r="S801" s="43"/>
      <c r="T801" s="43"/>
      <c r="U801" s="120"/>
      <c r="V801" s="120"/>
      <c r="W801" s="120"/>
      <c r="X801" s="120"/>
      <c r="Y801" s="114"/>
      <c r="Z801" s="114"/>
      <c r="AA801" s="114"/>
      <c r="AB801" s="96"/>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13.5" customHeight="1">
      <c r="A802" s="1"/>
      <c r="B802" s="1"/>
      <c r="C802" s="10"/>
      <c r="D802" s="10"/>
      <c r="E802" s="10"/>
      <c r="F802" s="452"/>
      <c r="G802" s="388"/>
      <c r="H802" s="43"/>
      <c r="I802" s="43"/>
      <c r="J802" s="43"/>
      <c r="K802" s="43"/>
      <c r="L802" s="43"/>
      <c r="M802" s="43"/>
      <c r="N802" s="43"/>
      <c r="O802" s="43"/>
      <c r="P802" s="43"/>
      <c r="Q802" s="43"/>
      <c r="R802" s="43"/>
      <c r="S802" s="43"/>
      <c r="T802" s="43"/>
      <c r="U802" s="120"/>
      <c r="V802" s="120"/>
      <c r="W802" s="120"/>
      <c r="X802" s="120"/>
      <c r="Y802" s="114"/>
      <c r="Z802" s="114"/>
      <c r="AA802" s="114"/>
      <c r="AB802" s="96"/>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13.5" customHeight="1">
      <c r="A803" s="1"/>
      <c r="B803" s="1"/>
      <c r="C803" s="10"/>
      <c r="D803" s="10"/>
      <c r="E803" s="10"/>
      <c r="F803" s="452"/>
      <c r="G803" s="388"/>
      <c r="H803" s="43"/>
      <c r="I803" s="43"/>
      <c r="J803" s="43"/>
      <c r="K803" s="43"/>
      <c r="L803" s="43"/>
      <c r="M803" s="43"/>
      <c r="N803" s="43"/>
      <c r="O803" s="43"/>
      <c r="P803" s="43"/>
      <c r="Q803" s="43"/>
      <c r="R803" s="43"/>
      <c r="S803" s="43"/>
      <c r="T803" s="43"/>
      <c r="U803" s="120"/>
      <c r="V803" s="120"/>
      <c r="W803" s="120"/>
      <c r="X803" s="120"/>
      <c r="Y803" s="114"/>
      <c r="Z803" s="114"/>
      <c r="AA803" s="114"/>
      <c r="AB803" s="96"/>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13.5" customHeight="1">
      <c r="A804" s="1"/>
      <c r="B804" s="1"/>
      <c r="C804" s="10"/>
      <c r="D804" s="10"/>
      <c r="E804" s="10"/>
      <c r="F804" s="452"/>
      <c r="G804" s="388"/>
      <c r="H804" s="43"/>
      <c r="I804" s="43"/>
      <c r="J804" s="43"/>
      <c r="K804" s="43"/>
      <c r="L804" s="43"/>
      <c r="M804" s="43"/>
      <c r="N804" s="43"/>
      <c r="O804" s="43"/>
      <c r="P804" s="43"/>
      <c r="Q804" s="43"/>
      <c r="R804" s="43"/>
      <c r="S804" s="43"/>
      <c r="T804" s="43"/>
      <c r="U804" s="120"/>
      <c r="V804" s="120"/>
      <c r="W804" s="120"/>
      <c r="X804" s="120"/>
      <c r="Y804" s="114"/>
      <c r="Z804" s="114"/>
      <c r="AA804" s="114"/>
      <c r="AB804" s="96"/>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13.5" customHeight="1">
      <c r="A805" s="1"/>
      <c r="B805" s="1"/>
      <c r="C805" s="10"/>
      <c r="D805" s="10"/>
      <c r="E805" s="10"/>
      <c r="F805" s="452"/>
      <c r="G805" s="388"/>
      <c r="H805" s="43"/>
      <c r="I805" s="43"/>
      <c r="J805" s="43"/>
      <c r="K805" s="43"/>
      <c r="L805" s="43"/>
      <c r="M805" s="43"/>
      <c r="N805" s="43"/>
      <c r="O805" s="43"/>
      <c r="P805" s="43"/>
      <c r="Q805" s="43"/>
      <c r="R805" s="43"/>
      <c r="S805" s="43"/>
      <c r="T805" s="43"/>
      <c r="U805" s="120"/>
      <c r="V805" s="120"/>
      <c r="W805" s="120"/>
      <c r="X805" s="120"/>
      <c r="Y805" s="114"/>
      <c r="Z805" s="114"/>
      <c r="AA805" s="114"/>
      <c r="AB805" s="96"/>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13.5" customHeight="1">
      <c r="A806" s="1"/>
      <c r="B806" s="1"/>
      <c r="C806" s="10"/>
      <c r="D806" s="10"/>
      <c r="E806" s="10"/>
      <c r="F806" s="452"/>
      <c r="G806" s="388"/>
      <c r="H806" s="43"/>
      <c r="I806" s="43"/>
      <c r="J806" s="43"/>
      <c r="K806" s="43"/>
      <c r="L806" s="43"/>
      <c r="M806" s="43"/>
      <c r="N806" s="43"/>
      <c r="O806" s="43"/>
      <c r="P806" s="43"/>
      <c r="Q806" s="43"/>
      <c r="R806" s="43"/>
      <c r="S806" s="43"/>
      <c r="T806" s="43"/>
      <c r="U806" s="120"/>
      <c r="V806" s="120"/>
      <c r="W806" s="120"/>
      <c r="X806" s="120"/>
      <c r="Y806" s="114"/>
      <c r="Z806" s="114"/>
      <c r="AA806" s="114"/>
      <c r="AB806" s="96"/>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13.5" customHeight="1">
      <c r="A807" s="1"/>
      <c r="B807" s="1"/>
      <c r="C807" s="10"/>
      <c r="D807" s="10"/>
      <c r="E807" s="10"/>
      <c r="F807" s="452"/>
      <c r="G807" s="388"/>
      <c r="H807" s="43"/>
      <c r="I807" s="43"/>
      <c r="J807" s="43"/>
      <c r="K807" s="43"/>
      <c r="L807" s="43"/>
      <c r="M807" s="43"/>
      <c r="N807" s="43"/>
      <c r="O807" s="43"/>
      <c r="P807" s="43"/>
      <c r="Q807" s="43"/>
      <c r="R807" s="43"/>
      <c r="S807" s="43"/>
      <c r="T807" s="43"/>
      <c r="U807" s="120"/>
      <c r="V807" s="120"/>
      <c r="W807" s="120"/>
      <c r="X807" s="120"/>
      <c r="Y807" s="114"/>
      <c r="Z807" s="114"/>
      <c r="AA807" s="114"/>
      <c r="AB807" s="96"/>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13.5" customHeight="1">
      <c r="A808" s="1"/>
      <c r="B808" s="1"/>
      <c r="C808" s="10"/>
      <c r="D808" s="10"/>
      <c r="E808" s="10"/>
      <c r="F808" s="452"/>
      <c r="G808" s="388"/>
      <c r="H808" s="43"/>
      <c r="I808" s="43"/>
      <c r="J808" s="43"/>
      <c r="K808" s="43"/>
      <c r="L808" s="43"/>
      <c r="M808" s="43"/>
      <c r="N808" s="43"/>
      <c r="O808" s="43"/>
      <c r="P808" s="43"/>
      <c r="Q808" s="43"/>
      <c r="R808" s="43"/>
      <c r="S808" s="43"/>
      <c r="T808" s="43"/>
      <c r="U808" s="120"/>
      <c r="V808" s="120"/>
      <c r="W808" s="120"/>
      <c r="X808" s="120"/>
      <c r="Y808" s="114"/>
      <c r="Z808" s="114"/>
      <c r="AA808" s="114"/>
      <c r="AB808" s="96"/>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13.5" customHeight="1">
      <c r="A809" s="1"/>
      <c r="B809" s="1"/>
      <c r="C809" s="10"/>
      <c r="D809" s="10"/>
      <c r="E809" s="10"/>
      <c r="F809" s="452"/>
      <c r="G809" s="388"/>
      <c r="H809" s="43"/>
      <c r="I809" s="43"/>
      <c r="J809" s="43"/>
      <c r="K809" s="43"/>
      <c r="L809" s="43"/>
      <c r="M809" s="43"/>
      <c r="N809" s="43"/>
      <c r="O809" s="43"/>
      <c r="P809" s="43"/>
      <c r="Q809" s="43"/>
      <c r="R809" s="43"/>
      <c r="S809" s="43"/>
      <c r="T809" s="43"/>
      <c r="U809" s="120"/>
      <c r="V809" s="120"/>
      <c r="W809" s="120"/>
      <c r="X809" s="120"/>
      <c r="Y809" s="114"/>
      <c r="Z809" s="114"/>
      <c r="AA809" s="114"/>
      <c r="AB809" s="96"/>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ht="13.5" customHeight="1">
      <c r="A810" s="1"/>
      <c r="B810" s="1"/>
      <c r="C810" s="10"/>
      <c r="D810" s="10"/>
      <c r="E810" s="10"/>
      <c r="F810" s="452"/>
      <c r="G810" s="388"/>
      <c r="H810" s="43"/>
      <c r="I810" s="43"/>
      <c r="J810" s="43"/>
      <c r="K810" s="43"/>
      <c r="L810" s="43"/>
      <c r="M810" s="43"/>
      <c r="N810" s="43"/>
      <c r="O810" s="43"/>
      <c r="P810" s="43"/>
      <c r="Q810" s="43"/>
      <c r="R810" s="43"/>
      <c r="S810" s="43"/>
      <c r="T810" s="43"/>
      <c r="U810" s="120"/>
      <c r="V810" s="120"/>
      <c r="W810" s="120"/>
      <c r="X810" s="120"/>
      <c r="Y810" s="114"/>
      <c r="Z810" s="114"/>
      <c r="AA810" s="114"/>
      <c r="AB810" s="96"/>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13.5" customHeight="1">
      <c r="A811" s="1"/>
      <c r="B811" s="1"/>
      <c r="C811" s="10"/>
      <c r="D811" s="10"/>
      <c r="E811" s="10"/>
      <c r="F811" s="452"/>
      <c r="G811" s="388"/>
      <c r="H811" s="43"/>
      <c r="I811" s="43"/>
      <c r="J811" s="43"/>
      <c r="K811" s="43"/>
      <c r="L811" s="43"/>
      <c r="M811" s="43"/>
      <c r="N811" s="43"/>
      <c r="O811" s="43"/>
      <c r="P811" s="43"/>
      <c r="Q811" s="43"/>
      <c r="R811" s="43"/>
      <c r="S811" s="43"/>
      <c r="T811" s="43"/>
      <c r="U811" s="120"/>
      <c r="V811" s="120"/>
      <c r="W811" s="120"/>
      <c r="X811" s="120"/>
      <c r="Y811" s="114"/>
      <c r="Z811" s="114"/>
      <c r="AA811" s="114"/>
      <c r="AB811" s="96"/>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ht="13.5" customHeight="1">
      <c r="A812" s="1"/>
      <c r="B812" s="1"/>
      <c r="C812" s="10"/>
      <c r="D812" s="10"/>
      <c r="E812" s="10"/>
      <c r="F812" s="452"/>
      <c r="G812" s="388"/>
      <c r="H812" s="43"/>
      <c r="I812" s="43"/>
      <c r="J812" s="43"/>
      <c r="K812" s="43"/>
      <c r="L812" s="43"/>
      <c r="M812" s="43"/>
      <c r="N812" s="43"/>
      <c r="O812" s="43"/>
      <c r="P812" s="43"/>
      <c r="Q812" s="43"/>
      <c r="R812" s="43"/>
      <c r="S812" s="43"/>
      <c r="T812" s="43"/>
      <c r="U812" s="120"/>
      <c r="V812" s="120"/>
      <c r="W812" s="120"/>
      <c r="X812" s="120"/>
      <c r="Y812" s="114"/>
      <c r="Z812" s="114"/>
      <c r="AA812" s="114"/>
      <c r="AB812" s="96"/>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ht="13.5" customHeight="1">
      <c r="A813" s="1"/>
      <c r="B813" s="1"/>
      <c r="C813" s="10"/>
      <c r="D813" s="10"/>
      <c r="E813" s="10"/>
      <c r="F813" s="452"/>
      <c r="G813" s="388"/>
      <c r="H813" s="43"/>
      <c r="I813" s="43"/>
      <c r="J813" s="43"/>
      <c r="K813" s="43"/>
      <c r="L813" s="43"/>
      <c r="M813" s="43"/>
      <c r="N813" s="43"/>
      <c r="O813" s="43"/>
      <c r="P813" s="43"/>
      <c r="Q813" s="43"/>
      <c r="R813" s="43"/>
      <c r="S813" s="43"/>
      <c r="T813" s="43"/>
      <c r="U813" s="120"/>
      <c r="V813" s="120"/>
      <c r="W813" s="120"/>
      <c r="X813" s="120"/>
      <c r="Y813" s="114"/>
      <c r="Z813" s="114"/>
      <c r="AA813" s="114"/>
      <c r="AB813" s="96"/>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ht="13.5" customHeight="1">
      <c r="A814" s="1"/>
      <c r="B814" s="1"/>
      <c r="C814" s="10"/>
      <c r="D814" s="10"/>
      <c r="E814" s="10"/>
      <c r="F814" s="452"/>
      <c r="G814" s="388"/>
      <c r="H814" s="43"/>
      <c r="I814" s="43"/>
      <c r="J814" s="43"/>
      <c r="K814" s="43"/>
      <c r="L814" s="43"/>
      <c r="M814" s="43"/>
      <c r="N814" s="43"/>
      <c r="O814" s="43"/>
      <c r="P814" s="43"/>
      <c r="Q814" s="43"/>
      <c r="R814" s="43"/>
      <c r="S814" s="43"/>
      <c r="T814" s="43"/>
      <c r="U814" s="120"/>
      <c r="V814" s="120"/>
      <c r="W814" s="120"/>
      <c r="X814" s="120"/>
      <c r="Y814" s="114"/>
      <c r="Z814" s="114"/>
      <c r="AA814" s="114"/>
      <c r="AB814" s="96"/>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13.5" customHeight="1">
      <c r="A815" s="1"/>
      <c r="B815" s="1"/>
      <c r="C815" s="10"/>
      <c r="D815" s="10"/>
      <c r="E815" s="10"/>
      <c r="F815" s="452"/>
      <c r="G815" s="388"/>
      <c r="H815" s="43"/>
      <c r="I815" s="43"/>
      <c r="J815" s="43"/>
      <c r="K815" s="43"/>
      <c r="L815" s="43"/>
      <c r="M815" s="43"/>
      <c r="N815" s="43"/>
      <c r="O815" s="43"/>
      <c r="P815" s="43"/>
      <c r="Q815" s="43"/>
      <c r="R815" s="43"/>
      <c r="S815" s="43"/>
      <c r="T815" s="43"/>
      <c r="U815" s="120"/>
      <c r="V815" s="120"/>
      <c r="W815" s="120"/>
      <c r="X815" s="120"/>
      <c r="Y815" s="114"/>
      <c r="Z815" s="114"/>
      <c r="AA815" s="114"/>
      <c r="AB815" s="96"/>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13.5" customHeight="1">
      <c r="A816" s="1"/>
      <c r="B816" s="1"/>
      <c r="C816" s="10"/>
      <c r="D816" s="10"/>
      <c r="E816" s="10"/>
      <c r="F816" s="452"/>
      <c r="G816" s="388"/>
      <c r="H816" s="43"/>
      <c r="I816" s="43"/>
      <c r="J816" s="43"/>
      <c r="K816" s="43"/>
      <c r="L816" s="43"/>
      <c r="M816" s="43"/>
      <c r="N816" s="43"/>
      <c r="O816" s="43"/>
      <c r="P816" s="43"/>
      <c r="Q816" s="43"/>
      <c r="R816" s="43"/>
      <c r="S816" s="43"/>
      <c r="T816" s="43"/>
      <c r="U816" s="120"/>
      <c r="V816" s="120"/>
      <c r="W816" s="120"/>
      <c r="X816" s="120"/>
      <c r="Y816" s="114"/>
      <c r="Z816" s="114"/>
      <c r="AA816" s="114"/>
      <c r="AB816" s="96"/>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ht="13.5" customHeight="1">
      <c r="A817" s="1"/>
      <c r="B817" s="1"/>
      <c r="C817" s="10"/>
      <c r="D817" s="10"/>
      <c r="E817" s="10"/>
      <c r="F817" s="452"/>
      <c r="G817" s="388"/>
      <c r="H817" s="43"/>
      <c r="I817" s="43"/>
      <c r="J817" s="43"/>
      <c r="K817" s="43"/>
      <c r="L817" s="43"/>
      <c r="M817" s="43"/>
      <c r="N817" s="43"/>
      <c r="O817" s="43"/>
      <c r="P817" s="43"/>
      <c r="Q817" s="43"/>
      <c r="R817" s="43"/>
      <c r="S817" s="43"/>
      <c r="T817" s="43"/>
      <c r="U817" s="120"/>
      <c r="V817" s="120"/>
      <c r="W817" s="120"/>
      <c r="X817" s="120"/>
      <c r="Y817" s="114"/>
      <c r="Z817" s="114"/>
      <c r="AA817" s="114"/>
      <c r="AB817" s="96"/>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13.5" customHeight="1">
      <c r="A818" s="1"/>
      <c r="B818" s="1"/>
      <c r="C818" s="10"/>
      <c r="D818" s="10"/>
      <c r="E818" s="10"/>
      <c r="F818" s="452"/>
      <c r="G818" s="388"/>
      <c r="H818" s="43"/>
      <c r="I818" s="43"/>
      <c r="J818" s="43"/>
      <c r="K818" s="43"/>
      <c r="L818" s="43"/>
      <c r="M818" s="43"/>
      <c r="N818" s="43"/>
      <c r="O818" s="43"/>
      <c r="P818" s="43"/>
      <c r="Q818" s="43"/>
      <c r="R818" s="43"/>
      <c r="S818" s="43"/>
      <c r="T818" s="43"/>
      <c r="U818" s="120"/>
      <c r="V818" s="120"/>
      <c r="W818" s="120"/>
      <c r="X818" s="120"/>
      <c r="Y818" s="114"/>
      <c r="Z818" s="114"/>
      <c r="AA818" s="114"/>
      <c r="AB818" s="96"/>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ht="13.5" customHeight="1">
      <c r="A819" s="1"/>
      <c r="B819" s="1"/>
      <c r="C819" s="10"/>
      <c r="D819" s="10"/>
      <c r="E819" s="10"/>
      <c r="F819" s="452"/>
      <c r="G819" s="388"/>
      <c r="H819" s="43"/>
      <c r="I819" s="43"/>
      <c r="J819" s="43"/>
      <c r="K819" s="43"/>
      <c r="L819" s="43"/>
      <c r="M819" s="43"/>
      <c r="N819" s="43"/>
      <c r="O819" s="43"/>
      <c r="P819" s="43"/>
      <c r="Q819" s="43"/>
      <c r="R819" s="43"/>
      <c r="S819" s="43"/>
      <c r="T819" s="43"/>
      <c r="U819" s="120"/>
      <c r="V819" s="120"/>
      <c r="W819" s="120"/>
      <c r="X819" s="120"/>
      <c r="Y819" s="114"/>
      <c r="Z819" s="114"/>
      <c r="AA819" s="114"/>
      <c r="AB819" s="96"/>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ht="13.5" customHeight="1">
      <c r="A820" s="1"/>
      <c r="B820" s="1"/>
      <c r="C820" s="10"/>
      <c r="D820" s="10"/>
      <c r="E820" s="10"/>
      <c r="F820" s="452"/>
      <c r="G820" s="388"/>
      <c r="H820" s="43"/>
      <c r="I820" s="43"/>
      <c r="J820" s="43"/>
      <c r="K820" s="43"/>
      <c r="L820" s="43"/>
      <c r="M820" s="43"/>
      <c r="N820" s="43"/>
      <c r="O820" s="43"/>
      <c r="P820" s="43"/>
      <c r="Q820" s="43"/>
      <c r="R820" s="43"/>
      <c r="S820" s="43"/>
      <c r="T820" s="43"/>
      <c r="U820" s="120"/>
      <c r="V820" s="120"/>
      <c r="W820" s="120"/>
      <c r="X820" s="120"/>
      <c r="Y820" s="114"/>
      <c r="Z820" s="114"/>
      <c r="AA820" s="114"/>
      <c r="AB820" s="96"/>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ht="13.5" customHeight="1">
      <c r="A821" s="1"/>
      <c r="B821" s="1"/>
      <c r="C821" s="10"/>
      <c r="D821" s="10"/>
      <c r="E821" s="10"/>
      <c r="F821" s="452"/>
      <c r="G821" s="388"/>
      <c r="H821" s="43"/>
      <c r="I821" s="43"/>
      <c r="J821" s="43"/>
      <c r="K821" s="43"/>
      <c r="L821" s="43"/>
      <c r="M821" s="43"/>
      <c r="N821" s="43"/>
      <c r="O821" s="43"/>
      <c r="P821" s="43"/>
      <c r="Q821" s="43"/>
      <c r="R821" s="43"/>
      <c r="S821" s="43"/>
      <c r="T821" s="43"/>
      <c r="U821" s="120"/>
      <c r="V821" s="120"/>
      <c r="W821" s="120"/>
      <c r="X821" s="120"/>
      <c r="Y821" s="114"/>
      <c r="Z821" s="114"/>
      <c r="AA821" s="114"/>
      <c r="AB821" s="96"/>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ht="13.5" customHeight="1">
      <c r="A822" s="1"/>
      <c r="B822" s="1"/>
      <c r="C822" s="10"/>
      <c r="D822" s="10"/>
      <c r="E822" s="10"/>
      <c r="F822" s="452"/>
      <c r="G822" s="388"/>
      <c r="H822" s="43"/>
      <c r="I822" s="43"/>
      <c r="J822" s="43"/>
      <c r="K822" s="43"/>
      <c r="L822" s="43"/>
      <c r="M822" s="43"/>
      <c r="N822" s="43"/>
      <c r="O822" s="43"/>
      <c r="P822" s="43"/>
      <c r="Q822" s="43"/>
      <c r="R822" s="43"/>
      <c r="S822" s="43"/>
      <c r="T822" s="43"/>
      <c r="U822" s="120"/>
      <c r="V822" s="120"/>
      <c r="W822" s="120"/>
      <c r="X822" s="120"/>
      <c r="Y822" s="114"/>
      <c r="Z822" s="114"/>
      <c r="AA822" s="114"/>
      <c r="AB822" s="96"/>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13.5" customHeight="1">
      <c r="A823" s="1"/>
      <c r="B823" s="1"/>
      <c r="C823" s="10"/>
      <c r="D823" s="10"/>
      <c r="E823" s="10"/>
      <c r="F823" s="452"/>
      <c r="G823" s="388"/>
      <c r="H823" s="43"/>
      <c r="I823" s="43"/>
      <c r="J823" s="43"/>
      <c r="K823" s="43"/>
      <c r="L823" s="43"/>
      <c r="M823" s="43"/>
      <c r="N823" s="43"/>
      <c r="O823" s="43"/>
      <c r="P823" s="43"/>
      <c r="Q823" s="43"/>
      <c r="R823" s="43"/>
      <c r="S823" s="43"/>
      <c r="T823" s="43"/>
      <c r="U823" s="120"/>
      <c r="V823" s="120"/>
      <c r="W823" s="120"/>
      <c r="X823" s="120"/>
      <c r="Y823" s="114"/>
      <c r="Z823" s="114"/>
      <c r="AA823" s="114"/>
      <c r="AB823" s="96"/>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13.5" customHeight="1">
      <c r="A824" s="1"/>
      <c r="B824" s="1"/>
      <c r="C824" s="10"/>
      <c r="D824" s="10"/>
      <c r="E824" s="10"/>
      <c r="F824" s="452"/>
      <c r="G824" s="388"/>
      <c r="H824" s="43"/>
      <c r="I824" s="43"/>
      <c r="J824" s="43"/>
      <c r="K824" s="43"/>
      <c r="L824" s="43"/>
      <c r="M824" s="43"/>
      <c r="N824" s="43"/>
      <c r="O824" s="43"/>
      <c r="P824" s="43"/>
      <c r="Q824" s="43"/>
      <c r="R824" s="43"/>
      <c r="S824" s="43"/>
      <c r="T824" s="43"/>
      <c r="U824" s="120"/>
      <c r="V824" s="120"/>
      <c r="W824" s="120"/>
      <c r="X824" s="120"/>
      <c r="Y824" s="114"/>
      <c r="Z824" s="114"/>
      <c r="AA824" s="114"/>
      <c r="AB824" s="96"/>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ht="13.5" customHeight="1">
      <c r="A825" s="1"/>
      <c r="B825" s="1"/>
      <c r="C825" s="10"/>
      <c r="D825" s="10"/>
      <c r="E825" s="10"/>
      <c r="F825" s="452"/>
      <c r="G825" s="388"/>
      <c r="H825" s="43"/>
      <c r="I825" s="43"/>
      <c r="J825" s="43"/>
      <c r="K825" s="43"/>
      <c r="L825" s="43"/>
      <c r="M825" s="43"/>
      <c r="N825" s="43"/>
      <c r="O825" s="43"/>
      <c r="P825" s="43"/>
      <c r="Q825" s="43"/>
      <c r="R825" s="43"/>
      <c r="S825" s="43"/>
      <c r="T825" s="43"/>
      <c r="U825" s="120"/>
      <c r="V825" s="120"/>
      <c r="W825" s="120"/>
      <c r="X825" s="120"/>
      <c r="Y825" s="114"/>
      <c r="Z825" s="114"/>
      <c r="AA825" s="114"/>
      <c r="AB825" s="96"/>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13.5" customHeight="1">
      <c r="A826" s="1"/>
      <c r="B826" s="1"/>
      <c r="C826" s="10"/>
      <c r="D826" s="10"/>
      <c r="E826" s="10"/>
      <c r="F826" s="452"/>
      <c r="G826" s="388"/>
      <c r="H826" s="43"/>
      <c r="I826" s="43"/>
      <c r="J826" s="43"/>
      <c r="K826" s="43"/>
      <c r="L826" s="43"/>
      <c r="M826" s="43"/>
      <c r="N826" s="43"/>
      <c r="O826" s="43"/>
      <c r="P826" s="43"/>
      <c r="Q826" s="43"/>
      <c r="R826" s="43"/>
      <c r="S826" s="43"/>
      <c r="T826" s="43"/>
      <c r="U826" s="120"/>
      <c r="V826" s="120"/>
      <c r="W826" s="120"/>
      <c r="X826" s="120"/>
      <c r="Y826" s="114"/>
      <c r="Z826" s="114"/>
      <c r="AA826" s="114"/>
      <c r="AB826" s="96"/>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13.5" customHeight="1">
      <c r="A827" s="1"/>
      <c r="B827" s="1"/>
      <c r="C827" s="10"/>
      <c r="D827" s="10"/>
      <c r="E827" s="10"/>
      <c r="F827" s="452"/>
      <c r="G827" s="388"/>
      <c r="H827" s="43"/>
      <c r="I827" s="43"/>
      <c r="J827" s="43"/>
      <c r="K827" s="43"/>
      <c r="L827" s="43"/>
      <c r="M827" s="43"/>
      <c r="N827" s="43"/>
      <c r="O827" s="43"/>
      <c r="P827" s="43"/>
      <c r="Q827" s="43"/>
      <c r="R827" s="43"/>
      <c r="S827" s="43"/>
      <c r="T827" s="43"/>
      <c r="U827" s="120"/>
      <c r="V827" s="120"/>
      <c r="W827" s="120"/>
      <c r="X827" s="120"/>
      <c r="Y827" s="114"/>
      <c r="Z827" s="114"/>
      <c r="AA827" s="114"/>
      <c r="AB827" s="96"/>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ht="13.5" customHeight="1">
      <c r="A828" s="1"/>
      <c r="B828" s="1"/>
      <c r="C828" s="10"/>
      <c r="D828" s="10"/>
      <c r="E828" s="10"/>
      <c r="F828" s="452"/>
      <c r="G828" s="388"/>
      <c r="H828" s="43"/>
      <c r="I828" s="43"/>
      <c r="J828" s="43"/>
      <c r="K828" s="43"/>
      <c r="L828" s="43"/>
      <c r="M828" s="43"/>
      <c r="N828" s="43"/>
      <c r="O828" s="43"/>
      <c r="P828" s="43"/>
      <c r="Q828" s="43"/>
      <c r="R828" s="43"/>
      <c r="S828" s="43"/>
      <c r="T828" s="43"/>
      <c r="U828" s="120"/>
      <c r="V828" s="120"/>
      <c r="W828" s="120"/>
      <c r="X828" s="120"/>
      <c r="Y828" s="114"/>
      <c r="Z828" s="114"/>
      <c r="AA828" s="114"/>
      <c r="AB828" s="96"/>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13.5" customHeight="1">
      <c r="A829" s="1"/>
      <c r="B829" s="1"/>
      <c r="C829" s="10"/>
      <c r="D829" s="10"/>
      <c r="E829" s="10"/>
      <c r="F829" s="452"/>
      <c r="G829" s="388"/>
      <c r="H829" s="43"/>
      <c r="I829" s="43"/>
      <c r="J829" s="43"/>
      <c r="K829" s="43"/>
      <c r="L829" s="43"/>
      <c r="M829" s="43"/>
      <c r="N829" s="43"/>
      <c r="O829" s="43"/>
      <c r="P829" s="43"/>
      <c r="Q829" s="43"/>
      <c r="R829" s="43"/>
      <c r="S829" s="43"/>
      <c r="T829" s="43"/>
      <c r="U829" s="120"/>
      <c r="V829" s="120"/>
      <c r="W829" s="120"/>
      <c r="X829" s="120"/>
      <c r="Y829" s="114"/>
      <c r="Z829" s="114"/>
      <c r="AA829" s="114"/>
      <c r="AB829" s="96"/>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ht="13.5" customHeight="1">
      <c r="A830" s="1"/>
      <c r="B830" s="1"/>
      <c r="C830" s="10"/>
      <c r="D830" s="10"/>
      <c r="E830" s="10"/>
      <c r="F830" s="452"/>
      <c r="G830" s="388"/>
      <c r="H830" s="43"/>
      <c r="I830" s="43"/>
      <c r="J830" s="43"/>
      <c r="K830" s="43"/>
      <c r="L830" s="43"/>
      <c r="M830" s="43"/>
      <c r="N830" s="43"/>
      <c r="O830" s="43"/>
      <c r="P830" s="43"/>
      <c r="Q830" s="43"/>
      <c r="R830" s="43"/>
      <c r="S830" s="43"/>
      <c r="T830" s="43"/>
      <c r="U830" s="120"/>
      <c r="V830" s="120"/>
      <c r="W830" s="120"/>
      <c r="X830" s="120"/>
      <c r="Y830" s="114"/>
      <c r="Z830" s="114"/>
      <c r="AA830" s="114"/>
      <c r="AB830" s="96"/>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ht="13.5" customHeight="1">
      <c r="A831" s="1"/>
      <c r="B831" s="1"/>
      <c r="C831" s="10"/>
      <c r="D831" s="10"/>
      <c r="E831" s="10"/>
      <c r="F831" s="452"/>
      <c r="G831" s="388"/>
      <c r="H831" s="43"/>
      <c r="I831" s="43"/>
      <c r="J831" s="43"/>
      <c r="K831" s="43"/>
      <c r="L831" s="43"/>
      <c r="M831" s="43"/>
      <c r="N831" s="43"/>
      <c r="O831" s="43"/>
      <c r="P831" s="43"/>
      <c r="Q831" s="43"/>
      <c r="R831" s="43"/>
      <c r="S831" s="43"/>
      <c r="T831" s="43"/>
      <c r="U831" s="120"/>
      <c r="V831" s="120"/>
      <c r="W831" s="120"/>
      <c r="X831" s="120"/>
      <c r="Y831" s="114"/>
      <c r="Z831" s="114"/>
      <c r="AA831" s="114"/>
      <c r="AB831" s="96"/>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ht="13.5" customHeight="1">
      <c r="A832" s="1"/>
      <c r="B832" s="1"/>
      <c r="C832" s="10"/>
      <c r="D832" s="10"/>
      <c r="E832" s="10"/>
      <c r="F832" s="452"/>
      <c r="G832" s="388"/>
      <c r="H832" s="43"/>
      <c r="I832" s="43"/>
      <c r="J832" s="43"/>
      <c r="K832" s="43"/>
      <c r="L832" s="43"/>
      <c r="M832" s="43"/>
      <c r="N832" s="43"/>
      <c r="O832" s="43"/>
      <c r="P832" s="43"/>
      <c r="Q832" s="43"/>
      <c r="R832" s="43"/>
      <c r="S832" s="43"/>
      <c r="T832" s="43"/>
      <c r="U832" s="120"/>
      <c r="V832" s="120"/>
      <c r="W832" s="120"/>
      <c r="X832" s="120"/>
      <c r="Y832" s="114"/>
      <c r="Z832" s="114"/>
      <c r="AA832" s="114"/>
      <c r="AB832" s="96"/>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ht="13.5" customHeight="1">
      <c r="A833" s="1"/>
      <c r="B833" s="1"/>
      <c r="C833" s="10"/>
      <c r="D833" s="10"/>
      <c r="E833" s="10"/>
      <c r="F833" s="452"/>
      <c r="G833" s="388"/>
      <c r="H833" s="43"/>
      <c r="I833" s="43"/>
      <c r="J833" s="43"/>
      <c r="K833" s="43"/>
      <c r="L833" s="43"/>
      <c r="M833" s="43"/>
      <c r="N833" s="43"/>
      <c r="O833" s="43"/>
      <c r="P833" s="43"/>
      <c r="Q833" s="43"/>
      <c r="R833" s="43"/>
      <c r="S833" s="43"/>
      <c r="T833" s="43"/>
      <c r="U833" s="120"/>
      <c r="V833" s="120"/>
      <c r="W833" s="120"/>
      <c r="X833" s="120"/>
      <c r="Y833" s="114"/>
      <c r="Z833" s="114"/>
      <c r="AA833" s="114"/>
      <c r="AB833" s="96"/>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ht="13.5" customHeight="1">
      <c r="A834" s="1"/>
      <c r="B834" s="1"/>
      <c r="C834" s="10"/>
      <c r="D834" s="10"/>
      <c r="E834" s="10"/>
      <c r="F834" s="452"/>
      <c r="G834" s="388"/>
      <c r="H834" s="43"/>
      <c r="I834" s="43"/>
      <c r="J834" s="43"/>
      <c r="K834" s="43"/>
      <c r="L834" s="43"/>
      <c r="M834" s="43"/>
      <c r="N834" s="43"/>
      <c r="O834" s="43"/>
      <c r="P834" s="43"/>
      <c r="Q834" s="43"/>
      <c r="R834" s="43"/>
      <c r="S834" s="43"/>
      <c r="T834" s="43"/>
      <c r="U834" s="120"/>
      <c r="V834" s="120"/>
      <c r="W834" s="120"/>
      <c r="X834" s="120"/>
      <c r="Y834" s="114"/>
      <c r="Z834" s="114"/>
      <c r="AA834" s="114"/>
      <c r="AB834" s="96"/>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13.5" customHeight="1">
      <c r="A835" s="1"/>
      <c r="B835" s="1"/>
      <c r="C835" s="10"/>
      <c r="D835" s="10"/>
      <c r="E835" s="10"/>
      <c r="F835" s="452"/>
      <c r="G835" s="388"/>
      <c r="H835" s="43"/>
      <c r="I835" s="43"/>
      <c r="J835" s="43"/>
      <c r="K835" s="43"/>
      <c r="L835" s="43"/>
      <c r="M835" s="43"/>
      <c r="N835" s="43"/>
      <c r="O835" s="43"/>
      <c r="P835" s="43"/>
      <c r="Q835" s="43"/>
      <c r="R835" s="43"/>
      <c r="S835" s="43"/>
      <c r="T835" s="43"/>
      <c r="U835" s="120"/>
      <c r="V835" s="120"/>
      <c r="W835" s="120"/>
      <c r="X835" s="120"/>
      <c r="Y835" s="114"/>
      <c r="Z835" s="114"/>
      <c r="AA835" s="114"/>
      <c r="AB835" s="96"/>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13.5" customHeight="1">
      <c r="A836" s="1"/>
      <c r="B836" s="1"/>
      <c r="C836" s="10"/>
      <c r="D836" s="10"/>
      <c r="E836" s="10"/>
      <c r="F836" s="452"/>
      <c r="G836" s="388"/>
      <c r="H836" s="43"/>
      <c r="I836" s="43"/>
      <c r="J836" s="43"/>
      <c r="K836" s="43"/>
      <c r="L836" s="43"/>
      <c r="M836" s="43"/>
      <c r="N836" s="43"/>
      <c r="O836" s="43"/>
      <c r="P836" s="43"/>
      <c r="Q836" s="43"/>
      <c r="R836" s="43"/>
      <c r="S836" s="43"/>
      <c r="T836" s="43"/>
      <c r="U836" s="120"/>
      <c r="V836" s="120"/>
      <c r="W836" s="120"/>
      <c r="X836" s="120"/>
      <c r="Y836" s="114"/>
      <c r="Z836" s="114"/>
      <c r="AA836" s="114"/>
      <c r="AB836" s="96"/>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ht="13.5" customHeight="1">
      <c r="A837" s="1"/>
      <c r="B837" s="1"/>
      <c r="C837" s="10"/>
      <c r="D837" s="10"/>
      <c r="E837" s="10"/>
      <c r="F837" s="452"/>
      <c r="G837" s="388"/>
      <c r="H837" s="43"/>
      <c r="I837" s="43"/>
      <c r="J837" s="43"/>
      <c r="K837" s="43"/>
      <c r="L837" s="43"/>
      <c r="M837" s="43"/>
      <c r="N837" s="43"/>
      <c r="O837" s="43"/>
      <c r="P837" s="43"/>
      <c r="Q837" s="43"/>
      <c r="R837" s="43"/>
      <c r="S837" s="43"/>
      <c r="T837" s="43"/>
      <c r="U837" s="120"/>
      <c r="V837" s="120"/>
      <c r="W837" s="120"/>
      <c r="X837" s="120"/>
      <c r="Y837" s="114"/>
      <c r="Z837" s="114"/>
      <c r="AA837" s="114"/>
      <c r="AB837" s="96"/>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ht="13.5" customHeight="1">
      <c r="A838" s="1"/>
      <c r="B838" s="1"/>
      <c r="C838" s="10"/>
      <c r="D838" s="10"/>
      <c r="E838" s="10"/>
      <c r="F838" s="452"/>
      <c r="G838" s="388"/>
      <c r="H838" s="43"/>
      <c r="I838" s="43"/>
      <c r="J838" s="43"/>
      <c r="K838" s="43"/>
      <c r="L838" s="43"/>
      <c r="M838" s="43"/>
      <c r="N838" s="43"/>
      <c r="O838" s="43"/>
      <c r="P838" s="43"/>
      <c r="Q838" s="43"/>
      <c r="R838" s="43"/>
      <c r="S838" s="43"/>
      <c r="T838" s="43"/>
      <c r="U838" s="120"/>
      <c r="V838" s="120"/>
      <c r="W838" s="120"/>
      <c r="X838" s="120"/>
      <c r="Y838" s="114"/>
      <c r="Z838" s="114"/>
      <c r="AA838" s="114"/>
      <c r="AB838" s="96"/>
      <c r="AC838" s="1"/>
      <c r="AD838" s="1"/>
      <c r="AE838" s="1"/>
      <c r="AF838" s="1"/>
      <c r="AG838" s="1"/>
      <c r="AH838" s="1"/>
      <c r="AI838" s="1"/>
      <c r="AJ838" s="1"/>
      <c r="AK838" s="1"/>
      <c r="AL838" s="1"/>
      <c r="AM838" s="1"/>
      <c r="AN838" s="1"/>
      <c r="AO838" s="1"/>
      <c r="AP838" s="1"/>
      <c r="AQ838" s="1"/>
      <c r="AR838" s="1"/>
      <c r="AS838" s="1"/>
      <c r="AT838" s="1"/>
      <c r="AU838" s="1"/>
      <c r="AV838" s="1"/>
      <c r="AW838" s="1"/>
      <c r="AX838" s="1"/>
      <c r="AY838" s="1"/>
    </row>
    <row r="839" spans="1:51" ht="13.5" customHeight="1">
      <c r="A839" s="1"/>
      <c r="B839" s="1"/>
      <c r="C839" s="10"/>
      <c r="D839" s="10"/>
      <c r="E839" s="10"/>
      <c r="F839" s="452"/>
      <c r="G839" s="388"/>
      <c r="H839" s="43"/>
      <c r="I839" s="43"/>
      <c r="J839" s="43"/>
      <c r="K839" s="43"/>
      <c r="L839" s="43"/>
      <c r="M839" s="43"/>
      <c r="N839" s="43"/>
      <c r="O839" s="43"/>
      <c r="P839" s="43"/>
      <c r="Q839" s="43"/>
      <c r="R839" s="43"/>
      <c r="S839" s="43"/>
      <c r="T839" s="43"/>
      <c r="U839" s="120"/>
      <c r="V839" s="120"/>
      <c r="W839" s="120"/>
      <c r="X839" s="120"/>
      <c r="Y839" s="114"/>
      <c r="Z839" s="114"/>
      <c r="AA839" s="114"/>
      <c r="AB839" s="96"/>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ht="13.5" customHeight="1">
      <c r="A840" s="1"/>
      <c r="B840" s="1"/>
      <c r="C840" s="10"/>
      <c r="D840" s="10"/>
      <c r="E840" s="10"/>
      <c r="F840" s="452"/>
      <c r="G840" s="388"/>
      <c r="H840" s="43"/>
      <c r="I840" s="43"/>
      <c r="J840" s="43"/>
      <c r="K840" s="43"/>
      <c r="L840" s="43"/>
      <c r="M840" s="43"/>
      <c r="N840" s="43"/>
      <c r="O840" s="43"/>
      <c r="P840" s="43"/>
      <c r="Q840" s="43"/>
      <c r="R840" s="43"/>
      <c r="S840" s="43"/>
      <c r="T840" s="43"/>
      <c r="U840" s="120"/>
      <c r="V840" s="120"/>
      <c r="W840" s="120"/>
      <c r="X840" s="120"/>
      <c r="Y840" s="114"/>
      <c r="Z840" s="114"/>
      <c r="AA840" s="114"/>
      <c r="AB840" s="96"/>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13.5" customHeight="1">
      <c r="A841" s="1"/>
      <c r="B841" s="1"/>
      <c r="C841" s="10"/>
      <c r="D841" s="10"/>
      <c r="E841" s="10"/>
      <c r="F841" s="452"/>
      <c r="G841" s="388"/>
      <c r="H841" s="43"/>
      <c r="I841" s="43"/>
      <c r="J841" s="43"/>
      <c r="K841" s="43"/>
      <c r="L841" s="43"/>
      <c r="M841" s="43"/>
      <c r="N841" s="43"/>
      <c r="O841" s="43"/>
      <c r="P841" s="43"/>
      <c r="Q841" s="43"/>
      <c r="R841" s="43"/>
      <c r="S841" s="43"/>
      <c r="T841" s="43"/>
      <c r="U841" s="120"/>
      <c r="V841" s="120"/>
      <c r="W841" s="120"/>
      <c r="X841" s="120"/>
      <c r="Y841" s="114"/>
      <c r="Z841" s="114"/>
      <c r="AA841" s="114"/>
      <c r="AB841" s="96"/>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ht="13.5" customHeight="1">
      <c r="A842" s="1"/>
      <c r="B842" s="1"/>
      <c r="C842" s="10"/>
      <c r="D842" s="10"/>
      <c r="E842" s="10"/>
      <c r="F842" s="452"/>
      <c r="G842" s="388"/>
      <c r="H842" s="43"/>
      <c r="I842" s="43"/>
      <c r="J842" s="43"/>
      <c r="K842" s="43"/>
      <c r="L842" s="43"/>
      <c r="M842" s="43"/>
      <c r="N842" s="43"/>
      <c r="O842" s="43"/>
      <c r="P842" s="43"/>
      <c r="Q842" s="43"/>
      <c r="R842" s="43"/>
      <c r="S842" s="43"/>
      <c r="T842" s="43"/>
      <c r="U842" s="120"/>
      <c r="V842" s="120"/>
      <c r="W842" s="120"/>
      <c r="X842" s="120"/>
      <c r="Y842" s="114"/>
      <c r="Z842" s="114"/>
      <c r="AA842" s="114"/>
      <c r="AB842" s="96"/>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ht="13.5" customHeight="1">
      <c r="A843" s="1"/>
      <c r="B843" s="1"/>
      <c r="C843" s="10"/>
      <c r="D843" s="10"/>
      <c r="E843" s="10"/>
      <c r="F843" s="452"/>
      <c r="G843" s="388"/>
      <c r="H843" s="43"/>
      <c r="I843" s="43"/>
      <c r="J843" s="43"/>
      <c r="K843" s="43"/>
      <c r="L843" s="43"/>
      <c r="M843" s="43"/>
      <c r="N843" s="43"/>
      <c r="O843" s="43"/>
      <c r="P843" s="43"/>
      <c r="Q843" s="43"/>
      <c r="R843" s="43"/>
      <c r="S843" s="43"/>
      <c r="T843" s="43"/>
      <c r="U843" s="120"/>
      <c r="V843" s="120"/>
      <c r="W843" s="120"/>
      <c r="X843" s="120"/>
      <c r="Y843" s="114"/>
      <c r="Z843" s="114"/>
      <c r="AA843" s="114"/>
      <c r="AB843" s="96"/>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ht="13.5" customHeight="1">
      <c r="A844" s="1"/>
      <c r="B844" s="1"/>
      <c r="C844" s="10"/>
      <c r="D844" s="10"/>
      <c r="E844" s="10"/>
      <c r="F844" s="452"/>
      <c r="G844" s="388"/>
      <c r="H844" s="43"/>
      <c r="I844" s="43"/>
      <c r="J844" s="43"/>
      <c r="K844" s="43"/>
      <c r="L844" s="43"/>
      <c r="M844" s="43"/>
      <c r="N844" s="43"/>
      <c r="O844" s="43"/>
      <c r="P844" s="43"/>
      <c r="Q844" s="43"/>
      <c r="R844" s="43"/>
      <c r="S844" s="43"/>
      <c r="T844" s="43"/>
      <c r="U844" s="120"/>
      <c r="V844" s="120"/>
      <c r="W844" s="120"/>
      <c r="X844" s="120"/>
      <c r="Y844" s="114"/>
      <c r="Z844" s="114"/>
      <c r="AA844" s="114"/>
      <c r="AB844" s="96"/>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13.5" customHeight="1">
      <c r="A845" s="1"/>
      <c r="B845" s="1"/>
      <c r="C845" s="10"/>
      <c r="D845" s="10"/>
      <c r="E845" s="10"/>
      <c r="F845" s="452"/>
      <c r="G845" s="388"/>
      <c r="H845" s="43"/>
      <c r="I845" s="43"/>
      <c r="J845" s="43"/>
      <c r="K845" s="43"/>
      <c r="L845" s="43"/>
      <c r="M845" s="43"/>
      <c r="N845" s="43"/>
      <c r="O845" s="43"/>
      <c r="P845" s="43"/>
      <c r="Q845" s="43"/>
      <c r="R845" s="43"/>
      <c r="S845" s="43"/>
      <c r="T845" s="43"/>
      <c r="U845" s="120"/>
      <c r="V845" s="120"/>
      <c r="W845" s="120"/>
      <c r="X845" s="120"/>
      <c r="Y845" s="114"/>
      <c r="Z845" s="114"/>
      <c r="AA845" s="114"/>
      <c r="AB845" s="96"/>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13.5" customHeight="1">
      <c r="A846" s="1"/>
      <c r="B846" s="1"/>
      <c r="C846" s="10"/>
      <c r="D846" s="10"/>
      <c r="E846" s="10"/>
      <c r="F846" s="452"/>
      <c r="G846" s="388"/>
      <c r="H846" s="43"/>
      <c r="I846" s="43"/>
      <c r="J846" s="43"/>
      <c r="K846" s="43"/>
      <c r="L846" s="43"/>
      <c r="M846" s="43"/>
      <c r="N846" s="43"/>
      <c r="O846" s="43"/>
      <c r="P846" s="43"/>
      <c r="Q846" s="43"/>
      <c r="R846" s="43"/>
      <c r="S846" s="43"/>
      <c r="T846" s="43"/>
      <c r="U846" s="120"/>
      <c r="V846" s="120"/>
      <c r="W846" s="120"/>
      <c r="X846" s="120"/>
      <c r="Y846" s="114"/>
      <c r="Z846" s="114"/>
      <c r="AA846" s="114"/>
      <c r="AB846" s="96"/>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ht="13.5" customHeight="1">
      <c r="A847" s="1"/>
      <c r="B847" s="1"/>
      <c r="C847" s="10"/>
      <c r="D847" s="10"/>
      <c r="E847" s="10"/>
      <c r="F847" s="452"/>
      <c r="G847" s="388"/>
      <c r="H847" s="43"/>
      <c r="I847" s="43"/>
      <c r="J847" s="43"/>
      <c r="K847" s="43"/>
      <c r="L847" s="43"/>
      <c r="M847" s="43"/>
      <c r="N847" s="43"/>
      <c r="O847" s="43"/>
      <c r="P847" s="43"/>
      <c r="Q847" s="43"/>
      <c r="R847" s="43"/>
      <c r="S847" s="43"/>
      <c r="T847" s="43"/>
      <c r="U847" s="120"/>
      <c r="V847" s="120"/>
      <c r="W847" s="120"/>
      <c r="X847" s="120"/>
      <c r="Y847" s="114"/>
      <c r="Z847" s="114"/>
      <c r="AA847" s="114"/>
      <c r="AB847" s="96"/>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ht="13.5" customHeight="1">
      <c r="A848" s="1"/>
      <c r="B848" s="1"/>
      <c r="C848" s="10"/>
      <c r="D848" s="10"/>
      <c r="E848" s="10"/>
      <c r="F848" s="452"/>
      <c r="G848" s="388"/>
      <c r="H848" s="43"/>
      <c r="I848" s="43"/>
      <c r="J848" s="43"/>
      <c r="K848" s="43"/>
      <c r="L848" s="43"/>
      <c r="M848" s="43"/>
      <c r="N848" s="43"/>
      <c r="O848" s="43"/>
      <c r="P848" s="43"/>
      <c r="Q848" s="43"/>
      <c r="R848" s="43"/>
      <c r="S848" s="43"/>
      <c r="T848" s="43"/>
      <c r="U848" s="120"/>
      <c r="V848" s="120"/>
      <c r="W848" s="120"/>
      <c r="X848" s="120"/>
      <c r="Y848" s="114"/>
      <c r="Z848" s="114"/>
      <c r="AA848" s="114"/>
      <c r="AB848" s="96"/>
      <c r="AC848" s="1"/>
      <c r="AD848" s="1"/>
      <c r="AE848" s="1"/>
      <c r="AF848" s="1"/>
      <c r="AG848" s="1"/>
      <c r="AH848" s="1"/>
      <c r="AI848" s="1"/>
      <c r="AJ848" s="1"/>
      <c r="AK848" s="1"/>
      <c r="AL848" s="1"/>
      <c r="AM848" s="1"/>
      <c r="AN848" s="1"/>
      <c r="AO848" s="1"/>
      <c r="AP848" s="1"/>
      <c r="AQ848" s="1"/>
      <c r="AR848" s="1"/>
      <c r="AS848" s="1"/>
      <c r="AT848" s="1"/>
      <c r="AU848" s="1"/>
      <c r="AV848" s="1"/>
      <c r="AW848" s="1"/>
      <c r="AX848" s="1"/>
      <c r="AY848" s="1"/>
    </row>
    <row r="849" spans="1:51" ht="13.5" customHeight="1">
      <c r="A849" s="1"/>
      <c r="B849" s="1"/>
      <c r="C849" s="10"/>
      <c r="D849" s="10"/>
      <c r="E849" s="10"/>
      <c r="F849" s="452"/>
      <c r="G849" s="388"/>
      <c r="H849" s="43"/>
      <c r="I849" s="43"/>
      <c r="J849" s="43"/>
      <c r="K849" s="43"/>
      <c r="L849" s="43"/>
      <c r="M849" s="43"/>
      <c r="N849" s="43"/>
      <c r="O849" s="43"/>
      <c r="P849" s="43"/>
      <c r="Q849" s="43"/>
      <c r="R849" s="43"/>
      <c r="S849" s="43"/>
      <c r="T849" s="43"/>
      <c r="U849" s="120"/>
      <c r="V849" s="120"/>
      <c r="W849" s="120"/>
      <c r="X849" s="120"/>
      <c r="Y849" s="114"/>
      <c r="Z849" s="114"/>
      <c r="AA849" s="114"/>
      <c r="AB849" s="96"/>
      <c r="AC849" s="1"/>
      <c r="AD849" s="1"/>
      <c r="AE849" s="1"/>
      <c r="AF849" s="1"/>
      <c r="AG849" s="1"/>
      <c r="AH849" s="1"/>
      <c r="AI849" s="1"/>
      <c r="AJ849" s="1"/>
      <c r="AK849" s="1"/>
      <c r="AL849" s="1"/>
      <c r="AM849" s="1"/>
      <c r="AN849" s="1"/>
      <c r="AO849" s="1"/>
      <c r="AP849" s="1"/>
      <c r="AQ849" s="1"/>
      <c r="AR849" s="1"/>
      <c r="AS849" s="1"/>
      <c r="AT849" s="1"/>
      <c r="AU849" s="1"/>
      <c r="AV849" s="1"/>
      <c r="AW849" s="1"/>
      <c r="AX849" s="1"/>
      <c r="AY849" s="1"/>
    </row>
    <row r="850" spans="1:51" ht="13.5" customHeight="1">
      <c r="A850" s="1"/>
      <c r="B850" s="1"/>
      <c r="C850" s="10"/>
      <c r="D850" s="10"/>
      <c r="E850" s="10"/>
      <c r="F850" s="452"/>
      <c r="G850" s="388"/>
      <c r="H850" s="43"/>
      <c r="I850" s="43"/>
      <c r="J850" s="43"/>
      <c r="K850" s="43"/>
      <c r="L850" s="43"/>
      <c r="M850" s="43"/>
      <c r="N850" s="43"/>
      <c r="O850" s="43"/>
      <c r="P850" s="43"/>
      <c r="Q850" s="43"/>
      <c r="R850" s="43"/>
      <c r="S850" s="43"/>
      <c r="T850" s="43"/>
      <c r="U850" s="120"/>
      <c r="V850" s="120"/>
      <c r="W850" s="120"/>
      <c r="X850" s="120"/>
      <c r="Y850" s="114"/>
      <c r="Z850" s="114"/>
      <c r="AA850" s="114"/>
      <c r="AB850" s="96"/>
      <c r="AC850" s="1"/>
      <c r="AD850" s="1"/>
      <c r="AE850" s="1"/>
      <c r="AF850" s="1"/>
      <c r="AG850" s="1"/>
      <c r="AH850" s="1"/>
      <c r="AI850" s="1"/>
      <c r="AJ850" s="1"/>
      <c r="AK850" s="1"/>
      <c r="AL850" s="1"/>
      <c r="AM850" s="1"/>
      <c r="AN850" s="1"/>
      <c r="AO850" s="1"/>
      <c r="AP850" s="1"/>
      <c r="AQ850" s="1"/>
      <c r="AR850" s="1"/>
      <c r="AS850" s="1"/>
      <c r="AT850" s="1"/>
      <c r="AU850" s="1"/>
      <c r="AV850" s="1"/>
      <c r="AW850" s="1"/>
      <c r="AX850" s="1"/>
      <c r="AY850" s="1"/>
    </row>
    <row r="851" spans="1:51" ht="13.5" customHeight="1">
      <c r="A851" s="1"/>
      <c r="B851" s="1"/>
      <c r="C851" s="10"/>
      <c r="D851" s="10"/>
      <c r="E851" s="10"/>
      <c r="F851" s="452"/>
      <c r="G851" s="388"/>
      <c r="H851" s="43"/>
      <c r="I851" s="43"/>
      <c r="J851" s="43"/>
      <c r="K851" s="43"/>
      <c r="L851" s="43"/>
      <c r="M851" s="43"/>
      <c r="N851" s="43"/>
      <c r="O851" s="43"/>
      <c r="P851" s="43"/>
      <c r="Q851" s="43"/>
      <c r="R851" s="43"/>
      <c r="S851" s="43"/>
      <c r="T851" s="43"/>
      <c r="U851" s="120"/>
      <c r="V851" s="120"/>
      <c r="W851" s="120"/>
      <c r="X851" s="120"/>
      <c r="Y851" s="114"/>
      <c r="Z851" s="114"/>
      <c r="AA851" s="114"/>
      <c r="AB851" s="96"/>
      <c r="AC851" s="1"/>
      <c r="AD851" s="1"/>
      <c r="AE851" s="1"/>
      <c r="AF851" s="1"/>
      <c r="AG851" s="1"/>
      <c r="AH851" s="1"/>
      <c r="AI851" s="1"/>
      <c r="AJ851" s="1"/>
      <c r="AK851" s="1"/>
      <c r="AL851" s="1"/>
      <c r="AM851" s="1"/>
      <c r="AN851" s="1"/>
      <c r="AO851" s="1"/>
      <c r="AP851" s="1"/>
      <c r="AQ851" s="1"/>
      <c r="AR851" s="1"/>
      <c r="AS851" s="1"/>
      <c r="AT851" s="1"/>
      <c r="AU851" s="1"/>
      <c r="AV851" s="1"/>
      <c r="AW851" s="1"/>
      <c r="AX851" s="1"/>
      <c r="AY851" s="1"/>
    </row>
    <row r="852" spans="1:51" ht="13.5" customHeight="1">
      <c r="A852" s="1"/>
      <c r="B852" s="1"/>
      <c r="C852" s="10"/>
      <c r="D852" s="10"/>
      <c r="E852" s="10"/>
      <c r="F852" s="452"/>
      <c r="G852" s="388"/>
      <c r="H852" s="43"/>
      <c r="I852" s="43"/>
      <c r="J852" s="43"/>
      <c r="K852" s="43"/>
      <c r="L852" s="43"/>
      <c r="M852" s="43"/>
      <c r="N852" s="43"/>
      <c r="O852" s="43"/>
      <c r="P852" s="43"/>
      <c r="Q852" s="43"/>
      <c r="R852" s="43"/>
      <c r="S852" s="43"/>
      <c r="T852" s="43"/>
      <c r="U852" s="120"/>
      <c r="V852" s="120"/>
      <c r="W852" s="120"/>
      <c r="X852" s="120"/>
      <c r="Y852" s="114"/>
      <c r="Z852" s="114"/>
      <c r="AA852" s="114"/>
      <c r="AB852" s="96"/>
      <c r="AC852" s="1"/>
      <c r="AD852" s="1"/>
      <c r="AE852" s="1"/>
      <c r="AF852" s="1"/>
      <c r="AG852" s="1"/>
      <c r="AH852" s="1"/>
      <c r="AI852" s="1"/>
      <c r="AJ852" s="1"/>
      <c r="AK852" s="1"/>
      <c r="AL852" s="1"/>
      <c r="AM852" s="1"/>
      <c r="AN852" s="1"/>
      <c r="AO852" s="1"/>
      <c r="AP852" s="1"/>
      <c r="AQ852" s="1"/>
      <c r="AR852" s="1"/>
      <c r="AS852" s="1"/>
      <c r="AT852" s="1"/>
      <c r="AU852" s="1"/>
      <c r="AV852" s="1"/>
      <c r="AW852" s="1"/>
      <c r="AX852" s="1"/>
      <c r="AY852" s="1"/>
    </row>
    <row r="853" spans="1:51" ht="13.5" customHeight="1">
      <c r="A853" s="1"/>
      <c r="B853" s="1"/>
      <c r="C853" s="10"/>
      <c r="D853" s="10"/>
      <c r="E853" s="10"/>
      <c r="F853" s="452"/>
      <c r="G853" s="388"/>
      <c r="H853" s="43"/>
      <c r="I853" s="43"/>
      <c r="J853" s="43"/>
      <c r="K853" s="43"/>
      <c r="L853" s="43"/>
      <c r="M853" s="43"/>
      <c r="N853" s="43"/>
      <c r="O853" s="43"/>
      <c r="P853" s="43"/>
      <c r="Q853" s="43"/>
      <c r="R853" s="43"/>
      <c r="S853" s="43"/>
      <c r="T853" s="43"/>
      <c r="U853" s="120"/>
      <c r="V853" s="120"/>
      <c r="W853" s="120"/>
      <c r="X853" s="120"/>
      <c r="Y853" s="114"/>
      <c r="Z853" s="114"/>
      <c r="AA853" s="114"/>
      <c r="AB853" s="96"/>
      <c r="AC853" s="1"/>
      <c r="AD853" s="1"/>
      <c r="AE853" s="1"/>
      <c r="AF853" s="1"/>
      <c r="AG853" s="1"/>
      <c r="AH853" s="1"/>
      <c r="AI853" s="1"/>
      <c r="AJ853" s="1"/>
      <c r="AK853" s="1"/>
      <c r="AL853" s="1"/>
      <c r="AM853" s="1"/>
      <c r="AN853" s="1"/>
      <c r="AO853" s="1"/>
      <c r="AP853" s="1"/>
      <c r="AQ853" s="1"/>
      <c r="AR853" s="1"/>
      <c r="AS853" s="1"/>
      <c r="AT853" s="1"/>
      <c r="AU853" s="1"/>
      <c r="AV853" s="1"/>
      <c r="AW853" s="1"/>
      <c r="AX853" s="1"/>
      <c r="AY853" s="1"/>
    </row>
    <row r="854" spans="1:51" ht="13.5" customHeight="1">
      <c r="A854" s="1"/>
      <c r="B854" s="1"/>
      <c r="C854" s="10"/>
      <c r="D854" s="10"/>
      <c r="E854" s="10"/>
      <c r="F854" s="452"/>
      <c r="G854" s="388"/>
      <c r="H854" s="43"/>
      <c r="I854" s="43"/>
      <c r="J854" s="43"/>
      <c r="K854" s="43"/>
      <c r="L854" s="43"/>
      <c r="M854" s="43"/>
      <c r="N854" s="43"/>
      <c r="O854" s="43"/>
      <c r="P854" s="43"/>
      <c r="Q854" s="43"/>
      <c r="R854" s="43"/>
      <c r="S854" s="43"/>
      <c r="T854" s="43"/>
      <c r="U854" s="120"/>
      <c r="V854" s="120"/>
      <c r="W854" s="120"/>
      <c r="X854" s="120"/>
      <c r="Y854" s="114"/>
      <c r="Z854" s="114"/>
      <c r="AA854" s="114"/>
      <c r="AB854" s="96"/>
      <c r="AC854" s="1"/>
      <c r="AD854" s="1"/>
      <c r="AE854" s="1"/>
      <c r="AF854" s="1"/>
      <c r="AG854" s="1"/>
      <c r="AH854" s="1"/>
      <c r="AI854" s="1"/>
      <c r="AJ854" s="1"/>
      <c r="AK854" s="1"/>
      <c r="AL854" s="1"/>
      <c r="AM854" s="1"/>
      <c r="AN854" s="1"/>
      <c r="AO854" s="1"/>
      <c r="AP854" s="1"/>
      <c r="AQ854" s="1"/>
      <c r="AR854" s="1"/>
      <c r="AS854" s="1"/>
      <c r="AT854" s="1"/>
      <c r="AU854" s="1"/>
      <c r="AV854" s="1"/>
      <c r="AW854" s="1"/>
      <c r="AX854" s="1"/>
      <c r="AY854" s="1"/>
    </row>
    <row r="855" spans="1:51" ht="13.5" customHeight="1">
      <c r="A855" s="1"/>
      <c r="B855" s="1"/>
      <c r="C855" s="10"/>
      <c r="D855" s="10"/>
      <c r="E855" s="10"/>
      <c r="F855" s="452"/>
      <c r="G855" s="388"/>
      <c r="H855" s="43"/>
      <c r="I855" s="43"/>
      <c r="J855" s="43"/>
      <c r="K855" s="43"/>
      <c r="L855" s="43"/>
      <c r="M855" s="43"/>
      <c r="N855" s="43"/>
      <c r="O855" s="43"/>
      <c r="P855" s="43"/>
      <c r="Q855" s="43"/>
      <c r="R855" s="43"/>
      <c r="S855" s="43"/>
      <c r="T855" s="43"/>
      <c r="U855" s="120"/>
      <c r="V855" s="120"/>
      <c r="W855" s="120"/>
      <c r="X855" s="120"/>
      <c r="Y855" s="114"/>
      <c r="Z855" s="114"/>
      <c r="AA855" s="114"/>
      <c r="AB855" s="96"/>
      <c r="AC855" s="1"/>
      <c r="AD855" s="1"/>
      <c r="AE855" s="1"/>
      <c r="AF855" s="1"/>
      <c r="AG855" s="1"/>
      <c r="AH855" s="1"/>
      <c r="AI855" s="1"/>
      <c r="AJ855" s="1"/>
      <c r="AK855" s="1"/>
      <c r="AL855" s="1"/>
      <c r="AM855" s="1"/>
      <c r="AN855" s="1"/>
      <c r="AO855" s="1"/>
      <c r="AP855" s="1"/>
      <c r="AQ855" s="1"/>
      <c r="AR855" s="1"/>
      <c r="AS855" s="1"/>
      <c r="AT855" s="1"/>
      <c r="AU855" s="1"/>
      <c r="AV855" s="1"/>
      <c r="AW855" s="1"/>
      <c r="AX855" s="1"/>
      <c r="AY855" s="1"/>
    </row>
    <row r="856" spans="1:51" ht="13.5" customHeight="1">
      <c r="A856" s="1"/>
      <c r="B856" s="1"/>
      <c r="C856" s="10"/>
      <c r="D856" s="10"/>
      <c r="E856" s="10"/>
      <c r="F856" s="452"/>
      <c r="G856" s="388"/>
      <c r="H856" s="43"/>
      <c r="I856" s="43"/>
      <c r="J856" s="43"/>
      <c r="K856" s="43"/>
      <c r="L856" s="43"/>
      <c r="M856" s="43"/>
      <c r="N856" s="43"/>
      <c r="O856" s="43"/>
      <c r="P856" s="43"/>
      <c r="Q856" s="43"/>
      <c r="R856" s="43"/>
      <c r="S856" s="43"/>
      <c r="T856" s="43"/>
      <c r="U856" s="120"/>
      <c r="V856" s="120"/>
      <c r="W856" s="120"/>
      <c r="X856" s="120"/>
      <c r="Y856" s="114"/>
      <c r="Z856" s="114"/>
      <c r="AA856" s="114"/>
      <c r="AB856" s="96"/>
      <c r="AC856" s="1"/>
      <c r="AD856" s="1"/>
      <c r="AE856" s="1"/>
      <c r="AF856" s="1"/>
      <c r="AG856" s="1"/>
      <c r="AH856" s="1"/>
      <c r="AI856" s="1"/>
      <c r="AJ856" s="1"/>
      <c r="AK856" s="1"/>
      <c r="AL856" s="1"/>
      <c r="AM856" s="1"/>
      <c r="AN856" s="1"/>
      <c r="AO856" s="1"/>
      <c r="AP856" s="1"/>
      <c r="AQ856" s="1"/>
      <c r="AR856" s="1"/>
      <c r="AS856" s="1"/>
      <c r="AT856" s="1"/>
      <c r="AU856" s="1"/>
      <c r="AV856" s="1"/>
      <c r="AW856" s="1"/>
      <c r="AX856" s="1"/>
      <c r="AY856" s="1"/>
    </row>
    <row r="857" spans="1:51" ht="13.5" customHeight="1">
      <c r="A857" s="1"/>
      <c r="B857" s="1"/>
      <c r="C857" s="10"/>
      <c r="D857" s="10"/>
      <c r="E857" s="10"/>
      <c r="F857" s="452"/>
      <c r="G857" s="388"/>
      <c r="H857" s="43"/>
      <c r="I857" s="43"/>
      <c r="J857" s="43"/>
      <c r="K857" s="43"/>
      <c r="L857" s="43"/>
      <c r="M857" s="43"/>
      <c r="N857" s="43"/>
      <c r="O857" s="43"/>
      <c r="P857" s="43"/>
      <c r="Q857" s="43"/>
      <c r="R857" s="43"/>
      <c r="S857" s="43"/>
      <c r="T857" s="43"/>
      <c r="U857" s="120"/>
      <c r="V857" s="120"/>
      <c r="W857" s="120"/>
      <c r="X857" s="120"/>
      <c r="Y857" s="114"/>
      <c r="Z857" s="114"/>
      <c r="AA857" s="114"/>
      <c r="AB857" s="96"/>
      <c r="AC857" s="1"/>
      <c r="AD857" s="1"/>
      <c r="AE857" s="1"/>
      <c r="AF857" s="1"/>
      <c r="AG857" s="1"/>
      <c r="AH857" s="1"/>
      <c r="AI857" s="1"/>
      <c r="AJ857" s="1"/>
      <c r="AK857" s="1"/>
      <c r="AL857" s="1"/>
      <c r="AM857" s="1"/>
      <c r="AN857" s="1"/>
      <c r="AO857" s="1"/>
      <c r="AP857" s="1"/>
      <c r="AQ857" s="1"/>
      <c r="AR857" s="1"/>
      <c r="AS857" s="1"/>
      <c r="AT857" s="1"/>
      <c r="AU857" s="1"/>
      <c r="AV857" s="1"/>
      <c r="AW857" s="1"/>
      <c r="AX857" s="1"/>
      <c r="AY857" s="1"/>
    </row>
    <row r="858" spans="1:51" ht="13.5" customHeight="1">
      <c r="A858" s="1"/>
      <c r="B858" s="1"/>
      <c r="C858" s="10"/>
      <c r="D858" s="10"/>
      <c r="E858" s="10"/>
      <c r="F858" s="452"/>
      <c r="G858" s="388"/>
      <c r="H858" s="43"/>
      <c r="I858" s="43"/>
      <c r="J858" s="43"/>
      <c r="K858" s="43"/>
      <c r="L858" s="43"/>
      <c r="M858" s="43"/>
      <c r="N858" s="43"/>
      <c r="O858" s="43"/>
      <c r="P858" s="43"/>
      <c r="Q858" s="43"/>
      <c r="R858" s="43"/>
      <c r="S858" s="43"/>
      <c r="T858" s="43"/>
      <c r="U858" s="120"/>
      <c r="V858" s="120"/>
      <c r="W858" s="120"/>
      <c r="X858" s="120"/>
      <c r="Y858" s="114"/>
      <c r="Z858" s="114"/>
      <c r="AA858" s="114"/>
      <c r="AB858" s="96"/>
      <c r="AC858" s="1"/>
      <c r="AD858" s="1"/>
      <c r="AE858" s="1"/>
      <c r="AF858" s="1"/>
      <c r="AG858" s="1"/>
      <c r="AH858" s="1"/>
      <c r="AI858" s="1"/>
      <c r="AJ858" s="1"/>
      <c r="AK858" s="1"/>
      <c r="AL858" s="1"/>
      <c r="AM858" s="1"/>
      <c r="AN858" s="1"/>
      <c r="AO858" s="1"/>
      <c r="AP858" s="1"/>
      <c r="AQ858" s="1"/>
      <c r="AR858" s="1"/>
      <c r="AS858" s="1"/>
      <c r="AT858" s="1"/>
      <c r="AU858" s="1"/>
      <c r="AV858" s="1"/>
      <c r="AW858" s="1"/>
      <c r="AX858" s="1"/>
      <c r="AY858" s="1"/>
    </row>
    <row r="859" spans="1:51" ht="13.5" customHeight="1">
      <c r="A859" s="1"/>
      <c r="B859" s="1"/>
      <c r="C859" s="10"/>
      <c r="D859" s="10"/>
      <c r="E859" s="10"/>
      <c r="F859" s="452"/>
      <c r="G859" s="388"/>
      <c r="H859" s="43"/>
      <c r="I859" s="43"/>
      <c r="J859" s="43"/>
      <c r="K859" s="43"/>
      <c r="L859" s="43"/>
      <c r="M859" s="43"/>
      <c r="N859" s="43"/>
      <c r="O859" s="43"/>
      <c r="P859" s="43"/>
      <c r="Q859" s="43"/>
      <c r="R859" s="43"/>
      <c r="S859" s="43"/>
      <c r="T859" s="43"/>
      <c r="U859" s="120"/>
      <c r="V859" s="120"/>
      <c r="W859" s="120"/>
      <c r="X859" s="120"/>
      <c r="Y859" s="114"/>
      <c r="Z859" s="114"/>
      <c r="AA859" s="114"/>
      <c r="AB859" s="96"/>
      <c r="AC859" s="1"/>
      <c r="AD859" s="1"/>
      <c r="AE859" s="1"/>
      <c r="AF859" s="1"/>
      <c r="AG859" s="1"/>
      <c r="AH859" s="1"/>
      <c r="AI859" s="1"/>
      <c r="AJ859" s="1"/>
      <c r="AK859" s="1"/>
      <c r="AL859" s="1"/>
      <c r="AM859" s="1"/>
      <c r="AN859" s="1"/>
      <c r="AO859" s="1"/>
      <c r="AP859" s="1"/>
      <c r="AQ859" s="1"/>
      <c r="AR859" s="1"/>
      <c r="AS859" s="1"/>
      <c r="AT859" s="1"/>
      <c r="AU859" s="1"/>
      <c r="AV859" s="1"/>
      <c r="AW859" s="1"/>
      <c r="AX859" s="1"/>
      <c r="AY859" s="1"/>
    </row>
    <row r="860" spans="1:51" ht="13.5" customHeight="1">
      <c r="A860" s="1"/>
      <c r="B860" s="1"/>
      <c r="C860" s="10"/>
      <c r="D860" s="10"/>
      <c r="E860" s="10"/>
      <c r="F860" s="452"/>
      <c r="G860" s="388"/>
      <c r="H860" s="43"/>
      <c r="I860" s="43"/>
      <c r="J860" s="43"/>
      <c r="K860" s="43"/>
      <c r="L860" s="43"/>
      <c r="M860" s="43"/>
      <c r="N860" s="43"/>
      <c r="O860" s="43"/>
      <c r="P860" s="43"/>
      <c r="Q860" s="43"/>
      <c r="R860" s="43"/>
      <c r="S860" s="43"/>
      <c r="T860" s="43"/>
      <c r="U860" s="120"/>
      <c r="V860" s="120"/>
      <c r="W860" s="120"/>
      <c r="X860" s="120"/>
      <c r="Y860" s="114"/>
      <c r="Z860" s="114"/>
      <c r="AA860" s="114"/>
      <c r="AB860" s="96"/>
      <c r="AC860" s="1"/>
      <c r="AD860" s="1"/>
      <c r="AE860" s="1"/>
      <c r="AF860" s="1"/>
      <c r="AG860" s="1"/>
      <c r="AH860" s="1"/>
      <c r="AI860" s="1"/>
      <c r="AJ860" s="1"/>
      <c r="AK860" s="1"/>
      <c r="AL860" s="1"/>
      <c r="AM860" s="1"/>
      <c r="AN860" s="1"/>
      <c r="AO860" s="1"/>
      <c r="AP860" s="1"/>
      <c r="AQ860" s="1"/>
      <c r="AR860" s="1"/>
      <c r="AS860" s="1"/>
      <c r="AT860" s="1"/>
      <c r="AU860" s="1"/>
      <c r="AV860" s="1"/>
      <c r="AW860" s="1"/>
      <c r="AX860" s="1"/>
      <c r="AY860" s="1"/>
    </row>
    <row r="861" spans="1:51" ht="13.5" customHeight="1">
      <c r="A861" s="1"/>
      <c r="B861" s="1"/>
      <c r="C861" s="10"/>
      <c r="D861" s="10"/>
      <c r="E861" s="10"/>
      <c r="F861" s="452"/>
      <c r="G861" s="388"/>
      <c r="H861" s="43"/>
      <c r="I861" s="43"/>
      <c r="J861" s="43"/>
      <c r="K861" s="43"/>
      <c r="L861" s="43"/>
      <c r="M861" s="43"/>
      <c r="N861" s="43"/>
      <c r="O861" s="43"/>
      <c r="P861" s="43"/>
      <c r="Q861" s="43"/>
      <c r="R861" s="43"/>
      <c r="S861" s="43"/>
      <c r="T861" s="43"/>
      <c r="U861" s="120"/>
      <c r="V861" s="120"/>
      <c r="W861" s="120"/>
      <c r="X861" s="120"/>
      <c r="Y861" s="114"/>
      <c r="Z861" s="114"/>
      <c r="AA861" s="114"/>
      <c r="AB861" s="96"/>
      <c r="AC861" s="1"/>
      <c r="AD861" s="1"/>
      <c r="AE861" s="1"/>
      <c r="AF861" s="1"/>
      <c r="AG861" s="1"/>
      <c r="AH861" s="1"/>
      <c r="AI861" s="1"/>
      <c r="AJ861" s="1"/>
      <c r="AK861" s="1"/>
      <c r="AL861" s="1"/>
      <c r="AM861" s="1"/>
      <c r="AN861" s="1"/>
      <c r="AO861" s="1"/>
      <c r="AP861" s="1"/>
      <c r="AQ861" s="1"/>
      <c r="AR861" s="1"/>
      <c r="AS861" s="1"/>
      <c r="AT861" s="1"/>
      <c r="AU861" s="1"/>
      <c r="AV861" s="1"/>
      <c r="AW861" s="1"/>
      <c r="AX861" s="1"/>
      <c r="AY861" s="1"/>
    </row>
    <row r="862" spans="1:51" ht="13.5" customHeight="1">
      <c r="A862" s="1"/>
      <c r="B862" s="1"/>
      <c r="C862" s="10"/>
      <c r="D862" s="10"/>
      <c r="E862" s="10"/>
      <c r="F862" s="452"/>
      <c r="G862" s="388"/>
      <c r="H862" s="43"/>
      <c r="I862" s="43"/>
      <c r="J862" s="43"/>
      <c r="K862" s="43"/>
      <c r="L862" s="43"/>
      <c r="M862" s="43"/>
      <c r="N862" s="43"/>
      <c r="O862" s="43"/>
      <c r="P862" s="43"/>
      <c r="Q862" s="43"/>
      <c r="R862" s="43"/>
      <c r="S862" s="43"/>
      <c r="T862" s="43"/>
      <c r="U862" s="120"/>
      <c r="V862" s="120"/>
      <c r="W862" s="120"/>
      <c r="X862" s="120"/>
      <c r="Y862" s="114"/>
      <c r="Z862" s="114"/>
      <c r="AA862" s="114"/>
      <c r="AB862" s="96"/>
      <c r="AC862" s="1"/>
      <c r="AD862" s="1"/>
      <c r="AE862" s="1"/>
      <c r="AF862" s="1"/>
      <c r="AG862" s="1"/>
      <c r="AH862" s="1"/>
      <c r="AI862" s="1"/>
      <c r="AJ862" s="1"/>
      <c r="AK862" s="1"/>
      <c r="AL862" s="1"/>
      <c r="AM862" s="1"/>
      <c r="AN862" s="1"/>
      <c r="AO862" s="1"/>
      <c r="AP862" s="1"/>
      <c r="AQ862" s="1"/>
      <c r="AR862" s="1"/>
      <c r="AS862" s="1"/>
      <c r="AT862" s="1"/>
      <c r="AU862" s="1"/>
      <c r="AV862" s="1"/>
      <c r="AW862" s="1"/>
      <c r="AX862" s="1"/>
      <c r="AY862" s="1"/>
    </row>
    <row r="863" spans="1:51" ht="13.5" customHeight="1">
      <c r="A863" s="1"/>
      <c r="B863" s="1"/>
      <c r="C863" s="10"/>
      <c r="D863" s="10"/>
      <c r="E863" s="10"/>
      <c r="F863" s="452"/>
      <c r="G863" s="388"/>
      <c r="H863" s="43"/>
      <c r="I863" s="43"/>
      <c r="J863" s="43"/>
      <c r="K863" s="43"/>
      <c r="L863" s="43"/>
      <c r="M863" s="43"/>
      <c r="N863" s="43"/>
      <c r="O863" s="43"/>
      <c r="P863" s="43"/>
      <c r="Q863" s="43"/>
      <c r="R863" s="43"/>
      <c r="S863" s="43"/>
      <c r="T863" s="43"/>
      <c r="U863" s="120"/>
      <c r="V863" s="120"/>
      <c r="W863" s="120"/>
      <c r="X863" s="120"/>
      <c r="Y863" s="114"/>
      <c r="Z863" s="114"/>
      <c r="AA863" s="114"/>
      <c r="AB863" s="96"/>
      <c r="AC863" s="1"/>
      <c r="AD863" s="1"/>
      <c r="AE863" s="1"/>
      <c r="AF863" s="1"/>
      <c r="AG863" s="1"/>
      <c r="AH863" s="1"/>
      <c r="AI863" s="1"/>
      <c r="AJ863" s="1"/>
      <c r="AK863" s="1"/>
      <c r="AL863" s="1"/>
      <c r="AM863" s="1"/>
      <c r="AN863" s="1"/>
      <c r="AO863" s="1"/>
      <c r="AP863" s="1"/>
      <c r="AQ863" s="1"/>
      <c r="AR863" s="1"/>
      <c r="AS863" s="1"/>
      <c r="AT863" s="1"/>
      <c r="AU863" s="1"/>
      <c r="AV863" s="1"/>
      <c r="AW863" s="1"/>
      <c r="AX863" s="1"/>
      <c r="AY863" s="1"/>
    </row>
    <row r="864" spans="1:51" ht="13.5" customHeight="1">
      <c r="A864" s="1"/>
      <c r="B864" s="1"/>
      <c r="C864" s="10"/>
      <c r="D864" s="10"/>
      <c r="E864" s="10"/>
      <c r="F864" s="452"/>
      <c r="G864" s="388"/>
      <c r="H864" s="43"/>
      <c r="I864" s="43"/>
      <c r="J864" s="43"/>
      <c r="K864" s="43"/>
      <c r="L864" s="43"/>
      <c r="M864" s="43"/>
      <c r="N864" s="43"/>
      <c r="O864" s="43"/>
      <c r="P864" s="43"/>
      <c r="Q864" s="43"/>
      <c r="R864" s="43"/>
      <c r="S864" s="43"/>
      <c r="T864" s="43"/>
      <c r="U864" s="120"/>
      <c r="V864" s="120"/>
      <c r="W864" s="120"/>
      <c r="X864" s="120"/>
      <c r="Y864" s="114"/>
      <c r="Z864" s="114"/>
      <c r="AA864" s="114"/>
      <c r="AB864" s="96"/>
      <c r="AC864" s="1"/>
      <c r="AD864" s="1"/>
      <c r="AE864" s="1"/>
      <c r="AF864" s="1"/>
      <c r="AG864" s="1"/>
      <c r="AH864" s="1"/>
      <c r="AI864" s="1"/>
      <c r="AJ864" s="1"/>
      <c r="AK864" s="1"/>
      <c r="AL864" s="1"/>
      <c r="AM864" s="1"/>
      <c r="AN864" s="1"/>
      <c r="AO864" s="1"/>
      <c r="AP864" s="1"/>
      <c r="AQ864" s="1"/>
      <c r="AR864" s="1"/>
      <c r="AS864" s="1"/>
      <c r="AT864" s="1"/>
      <c r="AU864" s="1"/>
      <c r="AV864" s="1"/>
      <c r="AW864" s="1"/>
      <c r="AX864" s="1"/>
      <c r="AY864" s="1"/>
    </row>
    <row r="865" spans="1:51" ht="13.5" customHeight="1">
      <c r="A865" s="1"/>
      <c r="B865" s="1"/>
      <c r="C865" s="10"/>
      <c r="D865" s="10"/>
      <c r="E865" s="10"/>
      <c r="F865" s="452"/>
      <c r="G865" s="388"/>
      <c r="H865" s="43"/>
      <c r="I865" s="43"/>
      <c r="J865" s="43"/>
      <c r="K865" s="43"/>
      <c r="L865" s="43"/>
      <c r="M865" s="43"/>
      <c r="N865" s="43"/>
      <c r="O865" s="43"/>
      <c r="P865" s="43"/>
      <c r="Q865" s="43"/>
      <c r="R865" s="43"/>
      <c r="S865" s="43"/>
      <c r="T865" s="43"/>
      <c r="U865" s="120"/>
      <c r="V865" s="120"/>
      <c r="W865" s="120"/>
      <c r="X865" s="120"/>
      <c r="Y865" s="114"/>
      <c r="Z865" s="114"/>
      <c r="AA865" s="114"/>
      <c r="AB865" s="96"/>
      <c r="AC865" s="1"/>
      <c r="AD865" s="1"/>
      <c r="AE865" s="1"/>
      <c r="AF865" s="1"/>
      <c r="AG865" s="1"/>
      <c r="AH865" s="1"/>
      <c r="AI865" s="1"/>
      <c r="AJ865" s="1"/>
      <c r="AK865" s="1"/>
      <c r="AL865" s="1"/>
      <c r="AM865" s="1"/>
      <c r="AN865" s="1"/>
      <c r="AO865" s="1"/>
      <c r="AP865" s="1"/>
      <c r="AQ865" s="1"/>
      <c r="AR865" s="1"/>
      <c r="AS865" s="1"/>
      <c r="AT865" s="1"/>
      <c r="AU865" s="1"/>
      <c r="AV865" s="1"/>
      <c r="AW865" s="1"/>
      <c r="AX865" s="1"/>
      <c r="AY865" s="1"/>
    </row>
    <row r="866" spans="1:51" ht="13.5" customHeight="1">
      <c r="A866" s="1"/>
      <c r="B866" s="1"/>
      <c r="C866" s="10"/>
      <c r="D866" s="10"/>
      <c r="E866" s="10"/>
      <c r="F866" s="452"/>
      <c r="G866" s="388"/>
      <c r="H866" s="43"/>
      <c r="I866" s="43"/>
      <c r="J866" s="43"/>
      <c r="K866" s="43"/>
      <c r="L866" s="43"/>
      <c r="M866" s="43"/>
      <c r="N866" s="43"/>
      <c r="O866" s="43"/>
      <c r="P866" s="43"/>
      <c r="Q866" s="43"/>
      <c r="R866" s="43"/>
      <c r="S866" s="43"/>
      <c r="T866" s="43"/>
      <c r="U866" s="120"/>
      <c r="V866" s="120"/>
      <c r="W866" s="120"/>
      <c r="X866" s="120"/>
      <c r="Y866" s="114"/>
      <c r="Z866" s="114"/>
      <c r="AA866" s="114"/>
      <c r="AB866" s="96"/>
      <c r="AC866" s="1"/>
      <c r="AD866" s="1"/>
      <c r="AE866" s="1"/>
      <c r="AF866" s="1"/>
      <c r="AG866" s="1"/>
      <c r="AH866" s="1"/>
      <c r="AI866" s="1"/>
      <c r="AJ866" s="1"/>
      <c r="AK866" s="1"/>
      <c r="AL866" s="1"/>
      <c r="AM866" s="1"/>
      <c r="AN866" s="1"/>
      <c r="AO866" s="1"/>
      <c r="AP866" s="1"/>
      <c r="AQ866" s="1"/>
      <c r="AR866" s="1"/>
      <c r="AS866" s="1"/>
      <c r="AT866" s="1"/>
      <c r="AU866" s="1"/>
      <c r="AV866" s="1"/>
      <c r="AW866" s="1"/>
      <c r="AX866" s="1"/>
      <c r="AY866" s="1"/>
    </row>
    <row r="867" spans="1:51" ht="13.5" customHeight="1">
      <c r="A867" s="1"/>
      <c r="B867" s="1"/>
      <c r="C867" s="10"/>
      <c r="D867" s="10"/>
      <c r="E867" s="10"/>
      <c r="F867" s="452"/>
      <c r="G867" s="388"/>
      <c r="H867" s="43"/>
      <c r="I867" s="43"/>
      <c r="J867" s="43"/>
      <c r="K867" s="43"/>
      <c r="L867" s="43"/>
      <c r="M867" s="43"/>
      <c r="N867" s="43"/>
      <c r="O867" s="43"/>
      <c r="P867" s="43"/>
      <c r="Q867" s="43"/>
      <c r="R867" s="43"/>
      <c r="S867" s="43"/>
      <c r="T867" s="43"/>
      <c r="U867" s="120"/>
      <c r="V867" s="120"/>
      <c r="W867" s="120"/>
      <c r="X867" s="120"/>
      <c r="Y867" s="114"/>
      <c r="Z867" s="114"/>
      <c r="AA867" s="114"/>
      <c r="AB867" s="96"/>
      <c r="AC867" s="1"/>
      <c r="AD867" s="1"/>
      <c r="AE867" s="1"/>
      <c r="AF867" s="1"/>
      <c r="AG867" s="1"/>
      <c r="AH867" s="1"/>
      <c r="AI867" s="1"/>
      <c r="AJ867" s="1"/>
      <c r="AK867" s="1"/>
      <c r="AL867" s="1"/>
      <c r="AM867" s="1"/>
      <c r="AN867" s="1"/>
      <c r="AO867" s="1"/>
      <c r="AP867" s="1"/>
      <c r="AQ867" s="1"/>
      <c r="AR867" s="1"/>
      <c r="AS867" s="1"/>
      <c r="AT867" s="1"/>
      <c r="AU867" s="1"/>
      <c r="AV867" s="1"/>
      <c r="AW867" s="1"/>
      <c r="AX867" s="1"/>
      <c r="AY867" s="1"/>
    </row>
    <row r="868" spans="1:51" ht="13.5" customHeight="1">
      <c r="A868" s="1"/>
      <c r="B868" s="1"/>
      <c r="C868" s="10"/>
      <c r="D868" s="10"/>
      <c r="E868" s="10"/>
      <c r="F868" s="452"/>
      <c r="G868" s="388"/>
      <c r="H868" s="43"/>
      <c r="I868" s="43"/>
      <c r="J868" s="43"/>
      <c r="K868" s="43"/>
      <c r="L868" s="43"/>
      <c r="M868" s="43"/>
      <c r="N868" s="43"/>
      <c r="O868" s="43"/>
      <c r="P868" s="43"/>
      <c r="Q868" s="43"/>
      <c r="R868" s="43"/>
      <c r="S868" s="43"/>
      <c r="T868" s="43"/>
      <c r="U868" s="120"/>
      <c r="V868" s="120"/>
      <c r="W868" s="120"/>
      <c r="X868" s="120"/>
      <c r="Y868" s="114"/>
      <c r="Z868" s="114"/>
      <c r="AA868" s="114"/>
      <c r="AB868" s="96"/>
      <c r="AC868" s="1"/>
      <c r="AD868" s="1"/>
      <c r="AE868" s="1"/>
      <c r="AF868" s="1"/>
      <c r="AG868" s="1"/>
      <c r="AH868" s="1"/>
      <c r="AI868" s="1"/>
      <c r="AJ868" s="1"/>
      <c r="AK868" s="1"/>
      <c r="AL868" s="1"/>
      <c r="AM868" s="1"/>
      <c r="AN868" s="1"/>
      <c r="AO868" s="1"/>
      <c r="AP868" s="1"/>
      <c r="AQ868" s="1"/>
      <c r="AR868" s="1"/>
      <c r="AS868" s="1"/>
      <c r="AT868" s="1"/>
      <c r="AU868" s="1"/>
      <c r="AV868" s="1"/>
      <c r="AW868" s="1"/>
      <c r="AX868" s="1"/>
      <c r="AY868" s="1"/>
    </row>
    <row r="869" spans="1:51" ht="13.5" customHeight="1">
      <c r="A869" s="1"/>
      <c r="B869" s="1"/>
      <c r="C869" s="10"/>
      <c r="D869" s="10"/>
      <c r="E869" s="10"/>
      <c r="F869" s="452"/>
      <c r="G869" s="388"/>
      <c r="H869" s="43"/>
      <c r="I869" s="43"/>
      <c r="J869" s="43"/>
      <c r="K869" s="43"/>
      <c r="L869" s="43"/>
      <c r="M869" s="43"/>
      <c r="N869" s="43"/>
      <c r="O869" s="43"/>
      <c r="P869" s="43"/>
      <c r="Q869" s="43"/>
      <c r="R869" s="43"/>
      <c r="S869" s="43"/>
      <c r="T869" s="43"/>
      <c r="U869" s="120"/>
      <c r="V869" s="120"/>
      <c r="W869" s="120"/>
      <c r="X869" s="120"/>
      <c r="Y869" s="114"/>
      <c r="Z869" s="114"/>
      <c r="AA869" s="114"/>
      <c r="AB869" s="96"/>
      <c r="AC869" s="1"/>
      <c r="AD869" s="1"/>
      <c r="AE869" s="1"/>
      <c r="AF869" s="1"/>
      <c r="AG869" s="1"/>
      <c r="AH869" s="1"/>
      <c r="AI869" s="1"/>
      <c r="AJ869" s="1"/>
      <c r="AK869" s="1"/>
      <c r="AL869" s="1"/>
      <c r="AM869" s="1"/>
      <c r="AN869" s="1"/>
      <c r="AO869" s="1"/>
      <c r="AP869" s="1"/>
      <c r="AQ869" s="1"/>
      <c r="AR869" s="1"/>
      <c r="AS869" s="1"/>
      <c r="AT869" s="1"/>
      <c r="AU869" s="1"/>
      <c r="AV869" s="1"/>
      <c r="AW869" s="1"/>
      <c r="AX869" s="1"/>
      <c r="AY869" s="1"/>
    </row>
    <row r="870" spans="1:51" ht="13.5" customHeight="1">
      <c r="A870" s="1"/>
      <c r="B870" s="1"/>
      <c r="C870" s="10"/>
      <c r="D870" s="10"/>
      <c r="E870" s="10"/>
      <c r="F870" s="452"/>
      <c r="G870" s="388"/>
      <c r="H870" s="43"/>
      <c r="I870" s="43"/>
      <c r="J870" s="43"/>
      <c r="K870" s="43"/>
      <c r="L870" s="43"/>
      <c r="M870" s="43"/>
      <c r="N870" s="43"/>
      <c r="O870" s="43"/>
      <c r="P870" s="43"/>
      <c r="Q870" s="43"/>
      <c r="R870" s="43"/>
      <c r="S870" s="43"/>
      <c r="T870" s="43"/>
      <c r="U870" s="120"/>
      <c r="V870" s="120"/>
      <c r="W870" s="120"/>
      <c r="X870" s="120"/>
      <c r="Y870" s="114"/>
      <c r="Z870" s="114"/>
      <c r="AA870" s="114"/>
      <c r="AB870" s="96"/>
      <c r="AC870" s="1"/>
      <c r="AD870" s="1"/>
      <c r="AE870" s="1"/>
      <c r="AF870" s="1"/>
      <c r="AG870" s="1"/>
      <c r="AH870" s="1"/>
      <c r="AI870" s="1"/>
      <c r="AJ870" s="1"/>
      <c r="AK870" s="1"/>
      <c r="AL870" s="1"/>
      <c r="AM870" s="1"/>
      <c r="AN870" s="1"/>
      <c r="AO870" s="1"/>
      <c r="AP870" s="1"/>
      <c r="AQ870" s="1"/>
      <c r="AR870" s="1"/>
      <c r="AS870" s="1"/>
      <c r="AT870" s="1"/>
      <c r="AU870" s="1"/>
      <c r="AV870" s="1"/>
      <c r="AW870" s="1"/>
      <c r="AX870" s="1"/>
      <c r="AY870" s="1"/>
    </row>
    <row r="871" spans="1:51" ht="13.5" customHeight="1">
      <c r="A871" s="1"/>
      <c r="B871" s="1"/>
      <c r="C871" s="10"/>
      <c r="D871" s="10"/>
      <c r="E871" s="10"/>
      <c r="F871" s="452"/>
      <c r="G871" s="388"/>
      <c r="H871" s="43"/>
      <c r="I871" s="43"/>
      <c r="J871" s="43"/>
      <c r="K871" s="43"/>
      <c r="L871" s="43"/>
      <c r="M871" s="43"/>
      <c r="N871" s="43"/>
      <c r="O871" s="43"/>
      <c r="P871" s="43"/>
      <c r="Q871" s="43"/>
      <c r="R871" s="43"/>
      <c r="S871" s="43"/>
      <c r="T871" s="43"/>
      <c r="U871" s="120"/>
      <c r="V871" s="120"/>
      <c r="W871" s="120"/>
      <c r="X871" s="120"/>
      <c r="Y871" s="114"/>
      <c r="Z871" s="114"/>
      <c r="AA871" s="114"/>
      <c r="AB871" s="96"/>
      <c r="AC871" s="1"/>
      <c r="AD871" s="1"/>
      <c r="AE871" s="1"/>
      <c r="AF871" s="1"/>
      <c r="AG871" s="1"/>
      <c r="AH871" s="1"/>
      <c r="AI871" s="1"/>
      <c r="AJ871" s="1"/>
      <c r="AK871" s="1"/>
      <c r="AL871" s="1"/>
      <c r="AM871" s="1"/>
      <c r="AN871" s="1"/>
      <c r="AO871" s="1"/>
      <c r="AP871" s="1"/>
      <c r="AQ871" s="1"/>
      <c r="AR871" s="1"/>
      <c r="AS871" s="1"/>
      <c r="AT871" s="1"/>
      <c r="AU871" s="1"/>
      <c r="AV871" s="1"/>
      <c r="AW871" s="1"/>
      <c r="AX871" s="1"/>
      <c r="AY871" s="1"/>
    </row>
    <row r="872" spans="1:51" ht="13.5" customHeight="1">
      <c r="A872" s="1"/>
      <c r="B872" s="1"/>
      <c r="C872" s="10"/>
      <c r="D872" s="10"/>
      <c r="E872" s="10"/>
      <c r="F872" s="452"/>
      <c r="G872" s="388"/>
      <c r="H872" s="43"/>
      <c r="I872" s="43"/>
      <c r="J872" s="43"/>
      <c r="K872" s="43"/>
      <c r="L872" s="43"/>
      <c r="M872" s="43"/>
      <c r="N872" s="43"/>
      <c r="O872" s="43"/>
      <c r="P872" s="43"/>
      <c r="Q872" s="43"/>
      <c r="R872" s="43"/>
      <c r="S872" s="43"/>
      <c r="T872" s="43"/>
      <c r="U872" s="120"/>
      <c r="V872" s="120"/>
      <c r="W872" s="120"/>
      <c r="X872" s="120"/>
      <c r="Y872" s="114"/>
      <c r="Z872" s="114"/>
      <c r="AA872" s="114"/>
      <c r="AB872" s="96"/>
      <c r="AC872" s="1"/>
      <c r="AD872" s="1"/>
      <c r="AE872" s="1"/>
      <c r="AF872" s="1"/>
      <c r="AG872" s="1"/>
      <c r="AH872" s="1"/>
      <c r="AI872" s="1"/>
      <c r="AJ872" s="1"/>
      <c r="AK872" s="1"/>
      <c r="AL872" s="1"/>
      <c r="AM872" s="1"/>
      <c r="AN872" s="1"/>
      <c r="AO872" s="1"/>
      <c r="AP872" s="1"/>
      <c r="AQ872" s="1"/>
      <c r="AR872" s="1"/>
      <c r="AS872" s="1"/>
      <c r="AT872" s="1"/>
      <c r="AU872" s="1"/>
      <c r="AV872" s="1"/>
      <c r="AW872" s="1"/>
      <c r="AX872" s="1"/>
      <c r="AY872" s="1"/>
    </row>
    <row r="873" spans="1:51" ht="13.5" customHeight="1">
      <c r="A873" s="1"/>
      <c r="B873" s="1"/>
      <c r="C873" s="10"/>
      <c r="D873" s="10"/>
      <c r="E873" s="10"/>
      <c r="F873" s="452"/>
      <c r="G873" s="388"/>
      <c r="H873" s="43"/>
      <c r="I873" s="43"/>
      <c r="J873" s="43"/>
      <c r="K873" s="43"/>
      <c r="L873" s="43"/>
      <c r="M873" s="43"/>
      <c r="N873" s="43"/>
      <c r="O873" s="43"/>
      <c r="P873" s="43"/>
      <c r="Q873" s="43"/>
      <c r="R873" s="43"/>
      <c r="S873" s="43"/>
      <c r="T873" s="43"/>
      <c r="U873" s="120"/>
      <c r="V873" s="120"/>
      <c r="W873" s="120"/>
      <c r="X873" s="120"/>
      <c r="Y873" s="114"/>
      <c r="Z873" s="114"/>
      <c r="AA873" s="114"/>
      <c r="AB873" s="96"/>
      <c r="AC873" s="1"/>
      <c r="AD873" s="1"/>
      <c r="AE873" s="1"/>
      <c r="AF873" s="1"/>
      <c r="AG873" s="1"/>
      <c r="AH873" s="1"/>
      <c r="AI873" s="1"/>
      <c r="AJ873" s="1"/>
      <c r="AK873" s="1"/>
      <c r="AL873" s="1"/>
      <c r="AM873" s="1"/>
      <c r="AN873" s="1"/>
      <c r="AO873" s="1"/>
      <c r="AP873" s="1"/>
      <c r="AQ873" s="1"/>
      <c r="AR873" s="1"/>
      <c r="AS873" s="1"/>
      <c r="AT873" s="1"/>
      <c r="AU873" s="1"/>
      <c r="AV873" s="1"/>
      <c r="AW873" s="1"/>
      <c r="AX873" s="1"/>
      <c r="AY873" s="1"/>
    </row>
    <row r="874" spans="1:51" ht="13.5" customHeight="1">
      <c r="A874" s="1"/>
      <c r="B874" s="1"/>
      <c r="C874" s="10"/>
      <c r="D874" s="10"/>
      <c r="E874" s="10"/>
      <c r="F874" s="452"/>
      <c r="G874" s="388"/>
      <c r="H874" s="43"/>
      <c r="I874" s="43"/>
      <c r="J874" s="43"/>
      <c r="K874" s="43"/>
      <c r="L874" s="43"/>
      <c r="M874" s="43"/>
      <c r="N874" s="43"/>
      <c r="O874" s="43"/>
      <c r="P874" s="43"/>
      <c r="Q874" s="43"/>
      <c r="R874" s="43"/>
      <c r="S874" s="43"/>
      <c r="T874" s="43"/>
      <c r="U874" s="120"/>
      <c r="V874" s="120"/>
      <c r="W874" s="120"/>
      <c r="X874" s="120"/>
      <c r="Y874" s="114"/>
      <c r="Z874" s="114"/>
      <c r="AA874" s="114"/>
      <c r="AB874" s="96"/>
      <c r="AC874" s="1"/>
      <c r="AD874" s="1"/>
      <c r="AE874" s="1"/>
      <c r="AF874" s="1"/>
      <c r="AG874" s="1"/>
      <c r="AH874" s="1"/>
      <c r="AI874" s="1"/>
      <c r="AJ874" s="1"/>
      <c r="AK874" s="1"/>
      <c r="AL874" s="1"/>
      <c r="AM874" s="1"/>
      <c r="AN874" s="1"/>
      <c r="AO874" s="1"/>
      <c r="AP874" s="1"/>
      <c r="AQ874" s="1"/>
      <c r="AR874" s="1"/>
      <c r="AS874" s="1"/>
      <c r="AT874" s="1"/>
      <c r="AU874" s="1"/>
      <c r="AV874" s="1"/>
      <c r="AW874" s="1"/>
      <c r="AX874" s="1"/>
      <c r="AY874" s="1"/>
    </row>
    <row r="875" spans="1:51" ht="13.5" customHeight="1">
      <c r="A875" s="1"/>
      <c r="B875" s="1"/>
      <c r="C875" s="10"/>
      <c r="D875" s="10"/>
      <c r="E875" s="10"/>
      <c r="F875" s="452"/>
      <c r="G875" s="388"/>
      <c r="H875" s="43"/>
      <c r="I875" s="43"/>
      <c r="J875" s="43"/>
      <c r="K875" s="43"/>
      <c r="L875" s="43"/>
      <c r="M875" s="43"/>
      <c r="N875" s="43"/>
      <c r="O875" s="43"/>
      <c r="P875" s="43"/>
      <c r="Q875" s="43"/>
      <c r="R875" s="43"/>
      <c r="S875" s="43"/>
      <c r="T875" s="43"/>
      <c r="U875" s="120"/>
      <c r="V875" s="120"/>
      <c r="W875" s="120"/>
      <c r="X875" s="120"/>
      <c r="Y875" s="114"/>
      <c r="Z875" s="114"/>
      <c r="AA875" s="114"/>
      <c r="AB875" s="96"/>
      <c r="AC875" s="1"/>
      <c r="AD875" s="1"/>
      <c r="AE875" s="1"/>
      <c r="AF875" s="1"/>
      <c r="AG875" s="1"/>
      <c r="AH875" s="1"/>
      <c r="AI875" s="1"/>
      <c r="AJ875" s="1"/>
      <c r="AK875" s="1"/>
      <c r="AL875" s="1"/>
      <c r="AM875" s="1"/>
      <c r="AN875" s="1"/>
      <c r="AO875" s="1"/>
      <c r="AP875" s="1"/>
      <c r="AQ875" s="1"/>
      <c r="AR875" s="1"/>
      <c r="AS875" s="1"/>
      <c r="AT875" s="1"/>
      <c r="AU875" s="1"/>
      <c r="AV875" s="1"/>
      <c r="AW875" s="1"/>
      <c r="AX875" s="1"/>
      <c r="AY875" s="1"/>
    </row>
    <row r="876" spans="1:51" ht="13.5" customHeight="1">
      <c r="A876" s="1"/>
      <c r="B876" s="1"/>
      <c r="C876" s="10"/>
      <c r="D876" s="10"/>
      <c r="E876" s="10"/>
      <c r="F876" s="452"/>
      <c r="G876" s="388"/>
      <c r="H876" s="43"/>
      <c r="I876" s="43"/>
      <c r="J876" s="43"/>
      <c r="K876" s="43"/>
      <c r="L876" s="43"/>
      <c r="M876" s="43"/>
      <c r="N876" s="43"/>
      <c r="O876" s="43"/>
      <c r="P876" s="43"/>
      <c r="Q876" s="43"/>
      <c r="R876" s="43"/>
      <c r="S876" s="43"/>
      <c r="T876" s="43"/>
      <c r="U876" s="120"/>
      <c r="V876" s="120"/>
      <c r="W876" s="120"/>
      <c r="X876" s="120"/>
      <c r="Y876" s="114"/>
      <c r="Z876" s="114"/>
      <c r="AA876" s="114"/>
      <c r="AB876" s="96"/>
      <c r="AC876" s="1"/>
      <c r="AD876" s="1"/>
      <c r="AE876" s="1"/>
      <c r="AF876" s="1"/>
      <c r="AG876" s="1"/>
      <c r="AH876" s="1"/>
      <c r="AI876" s="1"/>
      <c r="AJ876" s="1"/>
      <c r="AK876" s="1"/>
      <c r="AL876" s="1"/>
      <c r="AM876" s="1"/>
      <c r="AN876" s="1"/>
      <c r="AO876" s="1"/>
      <c r="AP876" s="1"/>
      <c r="AQ876" s="1"/>
      <c r="AR876" s="1"/>
      <c r="AS876" s="1"/>
      <c r="AT876" s="1"/>
      <c r="AU876" s="1"/>
      <c r="AV876" s="1"/>
      <c r="AW876" s="1"/>
      <c r="AX876" s="1"/>
      <c r="AY876" s="1"/>
    </row>
    <row r="877" spans="1:51" ht="13.5" customHeight="1">
      <c r="A877" s="1"/>
      <c r="B877" s="1"/>
      <c r="C877" s="10"/>
      <c r="D877" s="10"/>
      <c r="E877" s="10"/>
      <c r="F877" s="452"/>
      <c r="G877" s="388"/>
      <c r="H877" s="43"/>
      <c r="I877" s="43"/>
      <c r="J877" s="43"/>
      <c r="K877" s="43"/>
      <c r="L877" s="43"/>
      <c r="M877" s="43"/>
      <c r="N877" s="43"/>
      <c r="O877" s="43"/>
      <c r="P877" s="43"/>
      <c r="Q877" s="43"/>
      <c r="R877" s="43"/>
      <c r="S877" s="43"/>
      <c r="T877" s="43"/>
      <c r="U877" s="120"/>
      <c r="V877" s="120"/>
      <c r="W877" s="120"/>
      <c r="X877" s="120"/>
      <c r="Y877" s="114"/>
      <c r="Z877" s="114"/>
      <c r="AA877" s="114"/>
      <c r="AB877" s="96"/>
      <c r="AC877" s="1"/>
      <c r="AD877" s="1"/>
      <c r="AE877" s="1"/>
      <c r="AF877" s="1"/>
      <c r="AG877" s="1"/>
      <c r="AH877" s="1"/>
      <c r="AI877" s="1"/>
      <c r="AJ877" s="1"/>
      <c r="AK877" s="1"/>
      <c r="AL877" s="1"/>
      <c r="AM877" s="1"/>
      <c r="AN877" s="1"/>
      <c r="AO877" s="1"/>
      <c r="AP877" s="1"/>
      <c r="AQ877" s="1"/>
      <c r="AR877" s="1"/>
      <c r="AS877" s="1"/>
      <c r="AT877" s="1"/>
      <c r="AU877" s="1"/>
      <c r="AV877" s="1"/>
      <c r="AW877" s="1"/>
      <c r="AX877" s="1"/>
      <c r="AY877" s="1"/>
    </row>
    <row r="878" spans="1:51" ht="13.5" customHeight="1">
      <c r="A878" s="1"/>
      <c r="B878" s="1"/>
      <c r="C878" s="10"/>
      <c r="D878" s="10"/>
      <c r="E878" s="10"/>
      <c r="F878" s="452"/>
      <c r="G878" s="388"/>
      <c r="H878" s="43"/>
      <c r="I878" s="43"/>
      <c r="J878" s="43"/>
      <c r="K878" s="43"/>
      <c r="L878" s="43"/>
      <c r="M878" s="43"/>
      <c r="N878" s="43"/>
      <c r="O878" s="43"/>
      <c r="P878" s="43"/>
      <c r="Q878" s="43"/>
      <c r="R878" s="43"/>
      <c r="S878" s="43"/>
      <c r="T878" s="43"/>
      <c r="U878" s="120"/>
      <c r="V878" s="120"/>
      <c r="W878" s="120"/>
      <c r="X878" s="120"/>
      <c r="Y878" s="114"/>
      <c r="Z878" s="114"/>
      <c r="AA878" s="114"/>
      <c r="AB878" s="96"/>
      <c r="AC878" s="1"/>
      <c r="AD878" s="1"/>
      <c r="AE878" s="1"/>
      <c r="AF878" s="1"/>
      <c r="AG878" s="1"/>
      <c r="AH878" s="1"/>
      <c r="AI878" s="1"/>
      <c r="AJ878" s="1"/>
      <c r="AK878" s="1"/>
      <c r="AL878" s="1"/>
      <c r="AM878" s="1"/>
      <c r="AN878" s="1"/>
      <c r="AO878" s="1"/>
      <c r="AP878" s="1"/>
      <c r="AQ878" s="1"/>
      <c r="AR878" s="1"/>
      <c r="AS878" s="1"/>
      <c r="AT878" s="1"/>
      <c r="AU878" s="1"/>
      <c r="AV878" s="1"/>
      <c r="AW878" s="1"/>
      <c r="AX878" s="1"/>
      <c r="AY878" s="1"/>
    </row>
    <row r="879" spans="1:51" ht="13.5" customHeight="1">
      <c r="A879" s="1"/>
      <c r="B879" s="1"/>
      <c r="C879" s="10"/>
      <c r="D879" s="10"/>
      <c r="E879" s="10"/>
      <c r="F879" s="452"/>
      <c r="G879" s="388"/>
      <c r="H879" s="43"/>
      <c r="I879" s="43"/>
      <c r="J879" s="43"/>
      <c r="K879" s="43"/>
      <c r="L879" s="43"/>
      <c r="M879" s="43"/>
      <c r="N879" s="43"/>
      <c r="O879" s="43"/>
      <c r="P879" s="43"/>
      <c r="Q879" s="43"/>
      <c r="R879" s="43"/>
      <c r="S879" s="43"/>
      <c r="T879" s="43"/>
      <c r="U879" s="120"/>
      <c r="V879" s="120"/>
      <c r="W879" s="120"/>
      <c r="X879" s="120"/>
      <c r="Y879" s="114"/>
      <c r="Z879" s="114"/>
      <c r="AA879" s="114"/>
      <c r="AB879" s="96"/>
      <c r="AC879" s="1"/>
      <c r="AD879" s="1"/>
      <c r="AE879" s="1"/>
      <c r="AF879" s="1"/>
      <c r="AG879" s="1"/>
      <c r="AH879" s="1"/>
      <c r="AI879" s="1"/>
      <c r="AJ879" s="1"/>
      <c r="AK879" s="1"/>
      <c r="AL879" s="1"/>
      <c r="AM879" s="1"/>
      <c r="AN879" s="1"/>
      <c r="AO879" s="1"/>
      <c r="AP879" s="1"/>
      <c r="AQ879" s="1"/>
      <c r="AR879" s="1"/>
      <c r="AS879" s="1"/>
      <c r="AT879" s="1"/>
      <c r="AU879" s="1"/>
      <c r="AV879" s="1"/>
      <c r="AW879" s="1"/>
      <c r="AX879" s="1"/>
      <c r="AY879" s="1"/>
    </row>
    <row r="880" spans="1:51" ht="13.5" customHeight="1">
      <c r="A880" s="1"/>
      <c r="B880" s="1"/>
      <c r="C880" s="10"/>
      <c r="D880" s="10"/>
      <c r="E880" s="10"/>
      <c r="F880" s="452"/>
      <c r="G880" s="388"/>
      <c r="H880" s="43"/>
      <c r="I880" s="43"/>
      <c r="J880" s="43"/>
      <c r="K880" s="43"/>
      <c r="L880" s="43"/>
      <c r="M880" s="43"/>
      <c r="N880" s="43"/>
      <c r="O880" s="43"/>
      <c r="P880" s="43"/>
      <c r="Q880" s="43"/>
      <c r="R880" s="43"/>
      <c r="S880" s="43"/>
      <c r="T880" s="43"/>
      <c r="U880" s="120"/>
      <c r="V880" s="120"/>
      <c r="W880" s="120"/>
      <c r="X880" s="120"/>
      <c r="Y880" s="114"/>
      <c r="Z880" s="114"/>
      <c r="AA880" s="114"/>
      <c r="AB880" s="96"/>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ht="13.5" customHeight="1">
      <c r="A881" s="1"/>
      <c r="B881" s="1"/>
      <c r="C881" s="10"/>
      <c r="D881" s="10"/>
      <c r="E881" s="10"/>
      <c r="F881" s="452"/>
      <c r="G881" s="388"/>
      <c r="H881" s="43"/>
      <c r="I881" s="43"/>
      <c r="J881" s="43"/>
      <c r="K881" s="43"/>
      <c r="L881" s="43"/>
      <c r="M881" s="43"/>
      <c r="N881" s="43"/>
      <c r="O881" s="43"/>
      <c r="P881" s="43"/>
      <c r="Q881" s="43"/>
      <c r="R881" s="43"/>
      <c r="S881" s="43"/>
      <c r="T881" s="43"/>
      <c r="U881" s="120"/>
      <c r="V881" s="120"/>
      <c r="W881" s="120"/>
      <c r="X881" s="120"/>
      <c r="Y881" s="114"/>
      <c r="Z881" s="114"/>
      <c r="AA881" s="114"/>
      <c r="AB881" s="96"/>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13.5" customHeight="1">
      <c r="A882" s="1"/>
      <c r="B882" s="1"/>
      <c r="C882" s="10"/>
      <c r="D882" s="10"/>
      <c r="E882" s="10"/>
      <c r="F882" s="452"/>
      <c r="G882" s="388"/>
      <c r="H882" s="43"/>
      <c r="I882" s="43"/>
      <c r="J882" s="43"/>
      <c r="K882" s="43"/>
      <c r="L882" s="43"/>
      <c r="M882" s="43"/>
      <c r="N882" s="43"/>
      <c r="O882" s="43"/>
      <c r="P882" s="43"/>
      <c r="Q882" s="43"/>
      <c r="R882" s="43"/>
      <c r="S882" s="43"/>
      <c r="T882" s="43"/>
      <c r="U882" s="120"/>
      <c r="V882" s="120"/>
      <c r="W882" s="120"/>
      <c r="X882" s="120"/>
      <c r="Y882" s="114"/>
      <c r="Z882" s="114"/>
      <c r="AA882" s="114"/>
      <c r="AB882" s="96"/>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13.5" customHeight="1">
      <c r="A883" s="1"/>
      <c r="B883" s="1"/>
      <c r="C883" s="10"/>
      <c r="D883" s="10"/>
      <c r="E883" s="10"/>
      <c r="F883" s="452"/>
      <c r="G883" s="388"/>
      <c r="H883" s="43"/>
      <c r="I883" s="43"/>
      <c r="J883" s="43"/>
      <c r="K883" s="43"/>
      <c r="L883" s="43"/>
      <c r="M883" s="43"/>
      <c r="N883" s="43"/>
      <c r="O883" s="43"/>
      <c r="P883" s="43"/>
      <c r="Q883" s="43"/>
      <c r="R883" s="43"/>
      <c r="S883" s="43"/>
      <c r="T883" s="43"/>
      <c r="U883" s="120"/>
      <c r="V883" s="120"/>
      <c r="W883" s="120"/>
      <c r="X883" s="120"/>
      <c r="Y883" s="114"/>
      <c r="Z883" s="114"/>
      <c r="AA883" s="114"/>
      <c r="AB883" s="96"/>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13.5" customHeight="1">
      <c r="A884" s="1"/>
      <c r="B884" s="1"/>
      <c r="C884" s="10"/>
      <c r="D884" s="10"/>
      <c r="E884" s="10"/>
      <c r="F884" s="452"/>
      <c r="G884" s="388"/>
      <c r="H884" s="43"/>
      <c r="I884" s="43"/>
      <c r="J884" s="43"/>
      <c r="K884" s="43"/>
      <c r="L884" s="43"/>
      <c r="M884" s="43"/>
      <c r="N884" s="43"/>
      <c r="O884" s="43"/>
      <c r="P884" s="43"/>
      <c r="Q884" s="43"/>
      <c r="R884" s="43"/>
      <c r="S884" s="43"/>
      <c r="T884" s="43"/>
      <c r="U884" s="120"/>
      <c r="V884" s="120"/>
      <c r="W884" s="120"/>
      <c r="X884" s="120"/>
      <c r="Y884" s="114"/>
      <c r="Z884" s="114"/>
      <c r="AA884" s="114"/>
      <c r="AB884" s="96"/>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13.5" customHeight="1">
      <c r="A885" s="1"/>
      <c r="B885" s="1"/>
      <c r="C885" s="10"/>
      <c r="D885" s="10"/>
      <c r="E885" s="10"/>
      <c r="F885" s="452"/>
      <c r="G885" s="388"/>
      <c r="H885" s="43"/>
      <c r="I885" s="43"/>
      <c r="J885" s="43"/>
      <c r="K885" s="43"/>
      <c r="L885" s="43"/>
      <c r="M885" s="43"/>
      <c r="N885" s="43"/>
      <c r="O885" s="43"/>
      <c r="P885" s="43"/>
      <c r="Q885" s="43"/>
      <c r="R885" s="43"/>
      <c r="S885" s="43"/>
      <c r="T885" s="43"/>
      <c r="U885" s="120"/>
      <c r="V885" s="120"/>
      <c r="W885" s="120"/>
      <c r="X885" s="120"/>
      <c r="Y885" s="114"/>
      <c r="Z885" s="114"/>
      <c r="AA885" s="114"/>
      <c r="AB885" s="96"/>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13.5" customHeight="1">
      <c r="A886" s="1"/>
      <c r="B886" s="1"/>
      <c r="C886" s="10"/>
      <c r="D886" s="10"/>
      <c r="E886" s="10"/>
      <c r="F886" s="452"/>
      <c r="G886" s="388"/>
      <c r="H886" s="43"/>
      <c r="I886" s="43"/>
      <c r="J886" s="43"/>
      <c r="K886" s="43"/>
      <c r="L886" s="43"/>
      <c r="M886" s="43"/>
      <c r="N886" s="43"/>
      <c r="O886" s="43"/>
      <c r="P886" s="43"/>
      <c r="Q886" s="43"/>
      <c r="R886" s="43"/>
      <c r="S886" s="43"/>
      <c r="T886" s="43"/>
      <c r="U886" s="120"/>
      <c r="V886" s="120"/>
      <c r="W886" s="120"/>
      <c r="X886" s="120"/>
      <c r="Y886" s="114"/>
      <c r="Z886" s="114"/>
      <c r="AA886" s="114"/>
      <c r="AB886" s="96"/>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13.5" customHeight="1">
      <c r="A887" s="1"/>
      <c r="B887" s="1"/>
      <c r="C887" s="10"/>
      <c r="D887" s="10"/>
      <c r="E887" s="10"/>
      <c r="F887" s="452"/>
      <c r="G887" s="388"/>
      <c r="H887" s="43"/>
      <c r="I887" s="43"/>
      <c r="J887" s="43"/>
      <c r="K887" s="43"/>
      <c r="L887" s="43"/>
      <c r="M887" s="43"/>
      <c r="N887" s="43"/>
      <c r="O887" s="43"/>
      <c r="P887" s="43"/>
      <c r="Q887" s="43"/>
      <c r="R887" s="43"/>
      <c r="S887" s="43"/>
      <c r="T887" s="43"/>
      <c r="U887" s="120"/>
      <c r="V887" s="120"/>
      <c r="W887" s="120"/>
      <c r="X887" s="120"/>
      <c r="Y887" s="114"/>
      <c r="Z887" s="114"/>
      <c r="AA887" s="114"/>
      <c r="AB887" s="96"/>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13.5" customHeight="1">
      <c r="A888" s="1"/>
      <c r="B888" s="1"/>
      <c r="C888" s="10"/>
      <c r="D888" s="10"/>
      <c r="E888" s="10"/>
      <c r="F888" s="452"/>
      <c r="G888" s="388"/>
      <c r="H888" s="43"/>
      <c r="I888" s="43"/>
      <c r="J888" s="43"/>
      <c r="K888" s="43"/>
      <c r="L888" s="43"/>
      <c r="M888" s="43"/>
      <c r="N888" s="43"/>
      <c r="O888" s="43"/>
      <c r="P888" s="43"/>
      <c r="Q888" s="43"/>
      <c r="R888" s="43"/>
      <c r="S888" s="43"/>
      <c r="T888" s="43"/>
      <c r="U888" s="120"/>
      <c r="V888" s="120"/>
      <c r="W888" s="120"/>
      <c r="X888" s="120"/>
      <c r="Y888" s="114"/>
      <c r="Z888" s="114"/>
      <c r="AA888" s="114"/>
      <c r="AB888" s="96"/>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13.5" customHeight="1">
      <c r="A889" s="1"/>
      <c r="B889" s="1"/>
      <c r="C889" s="10"/>
      <c r="D889" s="10"/>
      <c r="E889" s="10"/>
      <c r="F889" s="452"/>
      <c r="G889" s="388"/>
      <c r="H889" s="43"/>
      <c r="I889" s="43"/>
      <c r="J889" s="43"/>
      <c r="K889" s="43"/>
      <c r="L889" s="43"/>
      <c r="M889" s="43"/>
      <c r="N889" s="43"/>
      <c r="O889" s="43"/>
      <c r="P889" s="43"/>
      <c r="Q889" s="43"/>
      <c r="R889" s="43"/>
      <c r="S889" s="43"/>
      <c r="T889" s="43"/>
      <c r="U889" s="120"/>
      <c r="V889" s="120"/>
      <c r="W889" s="120"/>
      <c r="X889" s="120"/>
      <c r="Y889" s="114"/>
      <c r="Z889" s="114"/>
      <c r="AA889" s="114"/>
      <c r="AB889" s="96"/>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13.5" customHeight="1">
      <c r="A890" s="1"/>
      <c r="B890" s="1"/>
      <c r="C890" s="10"/>
      <c r="D890" s="10"/>
      <c r="E890" s="10"/>
      <c r="F890" s="452"/>
      <c r="G890" s="388"/>
      <c r="H890" s="43"/>
      <c r="I890" s="43"/>
      <c r="J890" s="43"/>
      <c r="K890" s="43"/>
      <c r="L890" s="43"/>
      <c r="M890" s="43"/>
      <c r="N890" s="43"/>
      <c r="O890" s="43"/>
      <c r="P890" s="43"/>
      <c r="Q890" s="43"/>
      <c r="R890" s="43"/>
      <c r="S890" s="43"/>
      <c r="T890" s="43"/>
      <c r="U890" s="120"/>
      <c r="V890" s="120"/>
      <c r="W890" s="120"/>
      <c r="X890" s="120"/>
      <c r="Y890" s="114"/>
      <c r="Z890" s="114"/>
      <c r="AA890" s="114"/>
      <c r="AB890" s="96"/>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13.5" customHeight="1">
      <c r="A891" s="1"/>
      <c r="B891" s="1"/>
      <c r="C891" s="10"/>
      <c r="D891" s="10"/>
      <c r="E891" s="10"/>
      <c r="F891" s="452"/>
      <c r="G891" s="388"/>
      <c r="H891" s="43"/>
      <c r="I891" s="43"/>
      <c r="J891" s="43"/>
      <c r="K891" s="43"/>
      <c r="L891" s="43"/>
      <c r="M891" s="43"/>
      <c r="N891" s="43"/>
      <c r="O891" s="43"/>
      <c r="P891" s="43"/>
      <c r="Q891" s="43"/>
      <c r="R891" s="43"/>
      <c r="S891" s="43"/>
      <c r="T891" s="43"/>
      <c r="U891" s="120"/>
      <c r="V891" s="120"/>
      <c r="W891" s="120"/>
      <c r="X891" s="120"/>
      <c r="Y891" s="114"/>
      <c r="Z891" s="114"/>
      <c r="AA891" s="114"/>
      <c r="AB891" s="96"/>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13.5" customHeight="1">
      <c r="A892" s="1"/>
      <c r="B892" s="1"/>
      <c r="C892" s="10"/>
      <c r="D892" s="10"/>
      <c r="E892" s="10"/>
      <c r="F892" s="452"/>
      <c r="G892" s="388"/>
      <c r="H892" s="43"/>
      <c r="I892" s="43"/>
      <c r="J892" s="43"/>
      <c r="K892" s="43"/>
      <c r="L892" s="43"/>
      <c r="M892" s="43"/>
      <c r="N892" s="43"/>
      <c r="O892" s="43"/>
      <c r="P892" s="43"/>
      <c r="Q892" s="43"/>
      <c r="R892" s="43"/>
      <c r="S892" s="43"/>
      <c r="T892" s="43"/>
      <c r="U892" s="120"/>
      <c r="V892" s="120"/>
      <c r="W892" s="120"/>
      <c r="X892" s="120"/>
      <c r="Y892" s="114"/>
      <c r="Z892" s="114"/>
      <c r="AA892" s="114"/>
      <c r="AB892" s="96"/>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ht="13.5" customHeight="1">
      <c r="A893" s="1"/>
      <c r="B893" s="1"/>
      <c r="C893" s="10"/>
      <c r="D893" s="10"/>
      <c r="E893" s="10"/>
      <c r="F893" s="452"/>
      <c r="G893" s="388"/>
      <c r="H893" s="43"/>
      <c r="I893" s="43"/>
      <c r="J893" s="43"/>
      <c r="K893" s="43"/>
      <c r="L893" s="43"/>
      <c r="M893" s="43"/>
      <c r="N893" s="43"/>
      <c r="O893" s="43"/>
      <c r="P893" s="43"/>
      <c r="Q893" s="43"/>
      <c r="R893" s="43"/>
      <c r="S893" s="43"/>
      <c r="T893" s="43"/>
      <c r="U893" s="120"/>
      <c r="V893" s="120"/>
      <c r="W893" s="120"/>
      <c r="X893" s="120"/>
      <c r="Y893" s="114"/>
      <c r="Z893" s="114"/>
      <c r="AA893" s="114"/>
      <c r="AB893" s="96"/>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ht="13.5" customHeight="1">
      <c r="A894" s="1"/>
      <c r="B894" s="1"/>
      <c r="C894" s="10"/>
      <c r="D894" s="10"/>
      <c r="E894" s="10"/>
      <c r="F894" s="452"/>
      <c r="G894" s="388"/>
      <c r="H894" s="43"/>
      <c r="I894" s="43"/>
      <c r="J894" s="43"/>
      <c r="K894" s="43"/>
      <c r="L894" s="43"/>
      <c r="M894" s="43"/>
      <c r="N894" s="43"/>
      <c r="O894" s="43"/>
      <c r="P894" s="43"/>
      <c r="Q894" s="43"/>
      <c r="R894" s="43"/>
      <c r="S894" s="43"/>
      <c r="T894" s="43"/>
      <c r="U894" s="120"/>
      <c r="V894" s="120"/>
      <c r="W894" s="120"/>
      <c r="X894" s="120"/>
      <c r="Y894" s="114"/>
      <c r="Z894" s="114"/>
      <c r="AA894" s="114"/>
      <c r="AB894" s="96"/>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13.5" customHeight="1">
      <c r="A895" s="1"/>
      <c r="B895" s="1"/>
      <c r="C895" s="10"/>
      <c r="D895" s="10"/>
      <c r="E895" s="10"/>
      <c r="F895" s="452"/>
      <c r="G895" s="388"/>
      <c r="H895" s="43"/>
      <c r="I895" s="43"/>
      <c r="J895" s="43"/>
      <c r="K895" s="43"/>
      <c r="L895" s="43"/>
      <c r="M895" s="43"/>
      <c r="N895" s="43"/>
      <c r="O895" s="43"/>
      <c r="P895" s="43"/>
      <c r="Q895" s="43"/>
      <c r="R895" s="43"/>
      <c r="S895" s="43"/>
      <c r="T895" s="43"/>
      <c r="U895" s="120"/>
      <c r="V895" s="120"/>
      <c r="W895" s="120"/>
      <c r="X895" s="120"/>
      <c r="Y895" s="114"/>
      <c r="Z895" s="114"/>
      <c r="AA895" s="114"/>
      <c r="AB895" s="96"/>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ht="13.5" customHeight="1">
      <c r="A896" s="1"/>
      <c r="B896" s="1"/>
      <c r="C896" s="10"/>
      <c r="D896" s="10"/>
      <c r="E896" s="10"/>
      <c r="F896" s="452"/>
      <c r="G896" s="388"/>
      <c r="H896" s="43"/>
      <c r="I896" s="43"/>
      <c r="J896" s="43"/>
      <c r="K896" s="43"/>
      <c r="L896" s="43"/>
      <c r="M896" s="43"/>
      <c r="N896" s="43"/>
      <c r="O896" s="43"/>
      <c r="P896" s="43"/>
      <c r="Q896" s="43"/>
      <c r="R896" s="43"/>
      <c r="S896" s="43"/>
      <c r="T896" s="43"/>
      <c r="U896" s="120"/>
      <c r="V896" s="120"/>
      <c r="W896" s="120"/>
      <c r="X896" s="120"/>
      <c r="Y896" s="114"/>
      <c r="Z896" s="114"/>
      <c r="AA896" s="114"/>
      <c r="AB896" s="96"/>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ht="13.5" customHeight="1">
      <c r="A897" s="1"/>
      <c r="B897" s="1"/>
      <c r="C897" s="10"/>
      <c r="D897" s="10"/>
      <c r="E897" s="10"/>
      <c r="F897" s="452"/>
      <c r="G897" s="388"/>
      <c r="H897" s="43"/>
      <c r="I897" s="43"/>
      <c r="J897" s="43"/>
      <c r="K897" s="43"/>
      <c r="L897" s="43"/>
      <c r="M897" s="43"/>
      <c r="N897" s="43"/>
      <c r="O897" s="43"/>
      <c r="P897" s="43"/>
      <c r="Q897" s="43"/>
      <c r="R897" s="43"/>
      <c r="S897" s="43"/>
      <c r="T897" s="43"/>
      <c r="U897" s="120"/>
      <c r="V897" s="120"/>
      <c r="W897" s="120"/>
      <c r="X897" s="120"/>
      <c r="Y897" s="114"/>
      <c r="Z897" s="114"/>
      <c r="AA897" s="114"/>
      <c r="AB897" s="96"/>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13.5" customHeight="1">
      <c r="A898" s="1"/>
      <c r="B898" s="1"/>
      <c r="C898" s="10"/>
      <c r="D898" s="10"/>
      <c r="E898" s="10"/>
      <c r="F898" s="452"/>
      <c r="G898" s="388"/>
      <c r="H898" s="43"/>
      <c r="I898" s="43"/>
      <c r="J898" s="43"/>
      <c r="K898" s="43"/>
      <c r="L898" s="43"/>
      <c r="M898" s="43"/>
      <c r="N898" s="43"/>
      <c r="O898" s="43"/>
      <c r="P898" s="43"/>
      <c r="Q898" s="43"/>
      <c r="R898" s="43"/>
      <c r="S898" s="43"/>
      <c r="T898" s="43"/>
      <c r="U898" s="120"/>
      <c r="V898" s="120"/>
      <c r="W898" s="120"/>
      <c r="X898" s="120"/>
      <c r="Y898" s="114"/>
      <c r="Z898" s="114"/>
      <c r="AA898" s="114"/>
      <c r="AB898" s="96"/>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ht="13.5" customHeight="1">
      <c r="A899" s="1"/>
      <c r="B899" s="1"/>
      <c r="C899" s="10"/>
      <c r="D899" s="10"/>
      <c r="E899" s="10"/>
      <c r="F899" s="452"/>
      <c r="G899" s="388"/>
      <c r="H899" s="43"/>
      <c r="I899" s="43"/>
      <c r="J899" s="43"/>
      <c r="K899" s="43"/>
      <c r="L899" s="43"/>
      <c r="M899" s="43"/>
      <c r="N899" s="43"/>
      <c r="O899" s="43"/>
      <c r="P899" s="43"/>
      <c r="Q899" s="43"/>
      <c r="R899" s="43"/>
      <c r="S899" s="43"/>
      <c r="T899" s="43"/>
      <c r="U899" s="120"/>
      <c r="V899" s="120"/>
      <c r="W899" s="120"/>
      <c r="X899" s="120"/>
      <c r="Y899" s="114"/>
      <c r="Z899" s="114"/>
      <c r="AA899" s="114"/>
      <c r="AB899" s="96"/>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13.5" customHeight="1">
      <c r="A900" s="1"/>
      <c r="B900" s="1"/>
      <c r="C900" s="10"/>
      <c r="D900" s="10"/>
      <c r="E900" s="10"/>
      <c r="F900" s="452"/>
      <c r="G900" s="388"/>
      <c r="H900" s="43"/>
      <c r="I900" s="43"/>
      <c r="J900" s="43"/>
      <c r="K900" s="43"/>
      <c r="L900" s="43"/>
      <c r="M900" s="43"/>
      <c r="N900" s="43"/>
      <c r="O900" s="43"/>
      <c r="P900" s="43"/>
      <c r="Q900" s="43"/>
      <c r="R900" s="43"/>
      <c r="S900" s="43"/>
      <c r="T900" s="43"/>
      <c r="U900" s="120"/>
      <c r="V900" s="120"/>
      <c r="W900" s="120"/>
      <c r="X900" s="120"/>
      <c r="Y900" s="114"/>
      <c r="Z900" s="114"/>
      <c r="AA900" s="114"/>
      <c r="AB900" s="96"/>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13.5" customHeight="1">
      <c r="A901" s="1"/>
      <c r="B901" s="1"/>
      <c r="C901" s="10"/>
      <c r="D901" s="10"/>
      <c r="E901" s="10"/>
      <c r="F901" s="452"/>
      <c r="G901" s="388"/>
      <c r="H901" s="43"/>
      <c r="I901" s="43"/>
      <c r="J901" s="43"/>
      <c r="K901" s="43"/>
      <c r="L901" s="43"/>
      <c r="M901" s="43"/>
      <c r="N901" s="43"/>
      <c r="O901" s="43"/>
      <c r="P901" s="43"/>
      <c r="Q901" s="43"/>
      <c r="R901" s="43"/>
      <c r="S901" s="43"/>
      <c r="T901" s="43"/>
      <c r="U901" s="120"/>
      <c r="V901" s="120"/>
      <c r="W901" s="120"/>
      <c r="X901" s="120"/>
      <c r="Y901" s="114"/>
      <c r="Z901" s="114"/>
      <c r="AA901" s="114"/>
      <c r="AB901" s="96"/>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13.5" customHeight="1">
      <c r="A902" s="1"/>
      <c r="B902" s="1"/>
      <c r="C902" s="10"/>
      <c r="D902" s="10"/>
      <c r="E902" s="10"/>
      <c r="F902" s="452"/>
      <c r="G902" s="388"/>
      <c r="H902" s="43"/>
      <c r="I902" s="43"/>
      <c r="J902" s="43"/>
      <c r="K902" s="43"/>
      <c r="L902" s="43"/>
      <c r="M902" s="43"/>
      <c r="N902" s="43"/>
      <c r="O902" s="43"/>
      <c r="P902" s="43"/>
      <c r="Q902" s="43"/>
      <c r="R902" s="43"/>
      <c r="S902" s="43"/>
      <c r="T902" s="43"/>
      <c r="U902" s="120"/>
      <c r="V902" s="120"/>
      <c r="W902" s="120"/>
      <c r="X902" s="120"/>
      <c r="Y902" s="114"/>
      <c r="Z902" s="114"/>
      <c r="AA902" s="114"/>
      <c r="AB902" s="96"/>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13.5" customHeight="1">
      <c r="A903" s="1"/>
      <c r="B903" s="1"/>
      <c r="C903" s="10"/>
      <c r="D903" s="10"/>
      <c r="E903" s="10"/>
      <c r="F903" s="452"/>
      <c r="G903" s="388"/>
      <c r="H903" s="43"/>
      <c r="I903" s="43"/>
      <c r="J903" s="43"/>
      <c r="K903" s="43"/>
      <c r="L903" s="43"/>
      <c r="M903" s="43"/>
      <c r="N903" s="43"/>
      <c r="O903" s="43"/>
      <c r="P903" s="43"/>
      <c r="Q903" s="43"/>
      <c r="R903" s="43"/>
      <c r="S903" s="43"/>
      <c r="T903" s="43"/>
      <c r="U903" s="120"/>
      <c r="V903" s="120"/>
      <c r="W903" s="120"/>
      <c r="X903" s="120"/>
      <c r="Y903" s="114"/>
      <c r="Z903" s="114"/>
      <c r="AA903" s="114"/>
      <c r="AB903" s="96"/>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7:28" ht="15">
      <c r="G904" s="388"/>
      <c r="H904" s="43"/>
      <c r="I904" s="43"/>
      <c r="J904" s="43"/>
      <c r="K904" s="43"/>
      <c r="L904" s="43"/>
      <c r="M904" s="43"/>
      <c r="N904" s="43"/>
      <c r="O904" s="43"/>
      <c r="P904" s="43"/>
      <c r="Q904" s="43"/>
      <c r="R904" s="43"/>
      <c r="S904" s="43"/>
      <c r="T904" s="43"/>
      <c r="U904" s="120"/>
      <c r="V904" s="120"/>
      <c r="W904" s="120"/>
      <c r="X904" s="120"/>
      <c r="Y904" s="114"/>
      <c r="Z904" s="114"/>
      <c r="AA904" s="114"/>
      <c r="AB904" s="96"/>
    </row>
    <row r="905" spans="7:28" ht="15">
      <c r="G905" s="388"/>
      <c r="H905" s="43"/>
      <c r="I905" s="43"/>
      <c r="J905" s="43"/>
      <c r="K905" s="43"/>
      <c r="L905" s="43"/>
      <c r="M905" s="43"/>
      <c r="N905" s="43"/>
      <c r="O905" s="43"/>
      <c r="P905" s="43"/>
      <c r="Q905" s="43"/>
      <c r="R905" s="43"/>
      <c r="S905" s="43"/>
      <c r="T905" s="43"/>
      <c r="U905" s="120"/>
      <c r="V905" s="120"/>
      <c r="W905" s="120"/>
      <c r="X905" s="120"/>
      <c r="Y905" s="114"/>
      <c r="Z905" s="114"/>
      <c r="AA905" s="114"/>
      <c r="AB905" s="96"/>
    </row>
    <row r="906" spans="7:28" ht="15">
      <c r="G906" s="388"/>
      <c r="H906" s="43"/>
      <c r="I906" s="43"/>
      <c r="J906" s="43"/>
      <c r="K906" s="43"/>
      <c r="L906" s="43"/>
      <c r="M906" s="43"/>
      <c r="N906" s="43"/>
      <c r="O906" s="43"/>
      <c r="P906" s="43"/>
      <c r="Q906" s="43"/>
      <c r="R906" s="43"/>
      <c r="S906" s="43"/>
      <c r="T906" s="43"/>
      <c r="U906" s="120"/>
      <c r="V906" s="120"/>
      <c r="W906" s="120"/>
      <c r="X906" s="120"/>
      <c r="Y906" s="114"/>
      <c r="Z906" s="114"/>
      <c r="AA906" s="114"/>
      <c r="AB906" s="96"/>
    </row>
    <row r="907" spans="7:28" ht="15">
      <c r="G907" s="388"/>
      <c r="H907" s="43"/>
      <c r="I907" s="43"/>
      <c r="J907" s="43"/>
      <c r="K907" s="43"/>
      <c r="L907" s="43"/>
      <c r="M907" s="43"/>
      <c r="N907" s="43"/>
      <c r="O907" s="43"/>
      <c r="P907" s="43"/>
      <c r="Q907" s="43"/>
      <c r="R907" s="43"/>
      <c r="S907" s="43"/>
      <c r="T907" s="43"/>
      <c r="U907" s="120"/>
      <c r="V907" s="120"/>
      <c r="W907" s="120"/>
      <c r="X907" s="120"/>
      <c r="Y907" s="114"/>
      <c r="Z907" s="114"/>
      <c r="AA907" s="114"/>
      <c r="AB907" s="96"/>
    </row>
    <row r="908" spans="7:28" ht="15">
      <c r="G908" s="388"/>
      <c r="H908" s="43"/>
      <c r="I908" s="43"/>
      <c r="J908" s="43"/>
      <c r="K908" s="43"/>
      <c r="L908" s="43"/>
      <c r="M908" s="43"/>
      <c r="N908" s="43"/>
      <c r="O908" s="43"/>
      <c r="P908" s="43"/>
      <c r="Q908" s="43"/>
      <c r="R908" s="43"/>
      <c r="S908" s="43"/>
      <c r="T908" s="43"/>
      <c r="U908" s="120"/>
      <c r="V908" s="120"/>
      <c r="W908" s="120"/>
      <c r="X908" s="120"/>
      <c r="Y908" s="114"/>
      <c r="Z908" s="114"/>
      <c r="AA908" s="114"/>
      <c r="AB908" s="96"/>
    </row>
    <row r="909" spans="7:28" ht="15">
      <c r="G909" s="388"/>
      <c r="H909" s="43"/>
      <c r="I909" s="43"/>
      <c r="J909" s="43"/>
      <c r="K909" s="43"/>
      <c r="L909" s="43"/>
      <c r="M909" s="43"/>
      <c r="N909" s="43"/>
      <c r="O909" s="43"/>
      <c r="P909" s="43"/>
      <c r="Q909" s="43"/>
      <c r="R909" s="43"/>
      <c r="S909" s="43"/>
      <c r="T909" s="43"/>
      <c r="U909" s="120"/>
      <c r="V909" s="120"/>
      <c r="W909" s="120"/>
      <c r="X909" s="120"/>
      <c r="Y909" s="114"/>
      <c r="Z909" s="114"/>
      <c r="AA909" s="114"/>
      <c r="AB909" s="96"/>
    </row>
    <row r="910" spans="7:28" ht="15">
      <c r="G910" s="388"/>
      <c r="H910" s="43"/>
      <c r="I910" s="43"/>
      <c r="J910" s="43"/>
      <c r="K910" s="43"/>
      <c r="L910" s="43"/>
      <c r="M910" s="43"/>
      <c r="N910" s="43"/>
      <c r="O910" s="43"/>
      <c r="P910" s="43"/>
      <c r="Q910" s="43"/>
      <c r="R910" s="43"/>
      <c r="S910" s="43"/>
      <c r="T910" s="43"/>
      <c r="U910" s="120"/>
      <c r="V910" s="120"/>
      <c r="W910" s="120"/>
      <c r="X910" s="120"/>
      <c r="Y910" s="114"/>
      <c r="Z910" s="114"/>
      <c r="AA910" s="114"/>
      <c r="AB910" s="96"/>
    </row>
    <row r="911" spans="7:28" ht="15">
      <c r="G911" s="388"/>
      <c r="H911" s="43"/>
      <c r="I911" s="43"/>
      <c r="J911" s="43"/>
      <c r="K911" s="43"/>
      <c r="L911" s="43"/>
      <c r="M911" s="43"/>
      <c r="N911" s="43"/>
      <c r="O911" s="43"/>
      <c r="P911" s="43"/>
      <c r="Q911" s="43"/>
      <c r="R911" s="43"/>
      <c r="S911" s="43"/>
      <c r="T911" s="43"/>
      <c r="U911" s="120"/>
      <c r="V911" s="120"/>
      <c r="W911" s="120"/>
      <c r="X911" s="120"/>
      <c r="Y911" s="114"/>
      <c r="Z911" s="114"/>
      <c r="AA911" s="114"/>
      <c r="AB911" s="96"/>
    </row>
    <row r="912" spans="7:28" ht="15">
      <c r="G912" s="388"/>
      <c r="H912" s="43"/>
      <c r="I912" s="43"/>
      <c r="J912" s="43"/>
      <c r="K912" s="43"/>
      <c r="L912" s="43"/>
      <c r="M912" s="43"/>
      <c r="N912" s="43"/>
      <c r="O912" s="43"/>
      <c r="P912" s="43"/>
      <c r="Q912" s="43"/>
      <c r="R912" s="43"/>
      <c r="S912" s="43"/>
      <c r="T912" s="43"/>
      <c r="U912" s="120"/>
      <c r="V912" s="120"/>
      <c r="W912" s="120"/>
      <c r="X912" s="120"/>
      <c r="Y912" s="114"/>
      <c r="Z912" s="114"/>
      <c r="AA912" s="114"/>
      <c r="AB912" s="96"/>
    </row>
    <row r="913" spans="7:28" ht="15">
      <c r="G913" s="388"/>
      <c r="H913" s="43"/>
      <c r="I913" s="43"/>
      <c r="J913" s="43"/>
      <c r="K913" s="43"/>
      <c r="L913" s="43"/>
      <c r="M913" s="43"/>
      <c r="N913" s="43"/>
      <c r="O913" s="43"/>
      <c r="P913" s="43"/>
      <c r="Q913" s="43"/>
      <c r="R913" s="43"/>
      <c r="S913" s="43"/>
      <c r="T913" s="43"/>
      <c r="U913" s="120"/>
      <c r="V913" s="120"/>
      <c r="W913" s="120"/>
      <c r="X913" s="120"/>
      <c r="Y913" s="114"/>
      <c r="Z913" s="114"/>
      <c r="AA913" s="114"/>
      <c r="AB913" s="96"/>
    </row>
    <row r="914" spans="7:28" ht="15">
      <c r="G914" s="388"/>
      <c r="H914" s="43"/>
      <c r="I914" s="43"/>
      <c r="J914" s="43"/>
      <c r="K914" s="43"/>
      <c r="L914" s="43"/>
      <c r="M914" s="43"/>
      <c r="N914" s="43"/>
      <c r="O914" s="43"/>
      <c r="P914" s="43"/>
      <c r="Q914" s="43"/>
      <c r="R914" s="43"/>
      <c r="S914" s="43"/>
      <c r="T914" s="43"/>
      <c r="U914" s="120"/>
      <c r="V914" s="120"/>
      <c r="W914" s="120"/>
      <c r="X914" s="120"/>
      <c r="Y914" s="114"/>
      <c r="Z914" s="114"/>
      <c r="AA914" s="114"/>
      <c r="AB914" s="96"/>
    </row>
    <row r="915" spans="7:28" ht="15">
      <c r="G915" s="388"/>
      <c r="H915" s="43"/>
      <c r="I915" s="43"/>
      <c r="J915" s="43"/>
      <c r="K915" s="43"/>
      <c r="L915" s="43"/>
      <c r="M915" s="43"/>
      <c r="N915" s="43"/>
      <c r="O915" s="43"/>
      <c r="P915" s="43"/>
      <c r="Q915" s="43"/>
      <c r="R915" s="43"/>
      <c r="S915" s="43"/>
      <c r="T915" s="43"/>
      <c r="U915" s="120"/>
      <c r="V915" s="120"/>
      <c r="W915" s="120"/>
      <c r="X915" s="120"/>
      <c r="Y915" s="114"/>
      <c r="Z915" s="114"/>
      <c r="AA915" s="114"/>
      <c r="AB915" s="96"/>
    </row>
    <row r="916" spans="7:28" ht="15">
      <c r="G916" s="388"/>
      <c r="H916" s="43"/>
      <c r="I916" s="43"/>
      <c r="J916" s="43"/>
      <c r="K916" s="43"/>
      <c r="L916" s="43"/>
      <c r="M916" s="43"/>
      <c r="N916" s="43"/>
      <c r="O916" s="43"/>
      <c r="P916" s="43"/>
      <c r="Q916" s="43"/>
      <c r="R916" s="43"/>
      <c r="S916" s="43"/>
      <c r="T916" s="43"/>
      <c r="U916" s="120"/>
      <c r="V916" s="120"/>
      <c r="W916" s="120"/>
      <c r="X916" s="120"/>
      <c r="Y916" s="114"/>
      <c r="Z916" s="114"/>
      <c r="AA916" s="114"/>
      <c r="AB916" s="96"/>
    </row>
    <row r="917" spans="3:28" ht="15">
      <c r="C917" s="2"/>
      <c r="D917" s="2"/>
      <c r="E917" s="2"/>
      <c r="G917" s="388"/>
      <c r="H917" s="43"/>
      <c r="I917" s="43"/>
      <c r="J917" s="43"/>
      <c r="K917" s="43"/>
      <c r="L917" s="43"/>
      <c r="M917" s="43"/>
      <c r="N917" s="43"/>
      <c r="O917" s="43"/>
      <c r="P917" s="43"/>
      <c r="Q917" s="43"/>
      <c r="R917" s="43"/>
      <c r="S917" s="43"/>
      <c r="T917" s="43"/>
      <c r="U917" s="120"/>
      <c r="V917" s="120"/>
      <c r="W917" s="120"/>
      <c r="X917" s="120"/>
      <c r="Y917" s="114"/>
      <c r="Z917" s="114"/>
      <c r="AA917" s="114"/>
      <c r="AB917" s="96"/>
    </row>
    <row r="918" spans="3:28" ht="15">
      <c r="C918" s="2"/>
      <c r="D918" s="2"/>
      <c r="E918" s="2"/>
      <c r="G918" s="388"/>
      <c r="H918" s="43"/>
      <c r="I918" s="43"/>
      <c r="J918" s="43"/>
      <c r="K918" s="43"/>
      <c r="L918" s="43"/>
      <c r="M918" s="43"/>
      <c r="N918" s="43"/>
      <c r="O918" s="43"/>
      <c r="P918" s="43"/>
      <c r="Q918" s="43"/>
      <c r="R918" s="43"/>
      <c r="S918" s="43"/>
      <c r="T918" s="43"/>
      <c r="U918" s="120"/>
      <c r="V918" s="120"/>
      <c r="W918" s="120"/>
      <c r="X918" s="120"/>
      <c r="Y918" s="114"/>
      <c r="Z918" s="114"/>
      <c r="AA918" s="114"/>
      <c r="AB918" s="96"/>
    </row>
    <row r="919" spans="3:28" ht="15">
      <c r="C919" s="2"/>
      <c r="D919" s="2"/>
      <c r="E919" s="2"/>
      <c r="G919" s="388"/>
      <c r="H919" s="43"/>
      <c r="I919" s="43"/>
      <c r="J919" s="43"/>
      <c r="K919" s="43"/>
      <c r="L919" s="43"/>
      <c r="M919" s="43"/>
      <c r="N919" s="43"/>
      <c r="O919" s="43"/>
      <c r="P919" s="43"/>
      <c r="Q919" s="43"/>
      <c r="R919" s="43"/>
      <c r="S919" s="43"/>
      <c r="T919" s="43"/>
      <c r="U919" s="120"/>
      <c r="V919" s="120"/>
      <c r="W919" s="120"/>
      <c r="X919" s="120"/>
      <c r="Y919" s="114"/>
      <c r="Z919" s="114"/>
      <c r="AA919" s="114"/>
      <c r="AB919" s="96"/>
    </row>
    <row r="920" spans="3:28" ht="15">
      <c r="C920" s="2"/>
      <c r="D920" s="2"/>
      <c r="E920" s="2"/>
      <c r="G920" s="388"/>
      <c r="H920" s="43"/>
      <c r="I920" s="43"/>
      <c r="J920" s="43"/>
      <c r="K920" s="43"/>
      <c r="L920" s="43"/>
      <c r="M920" s="43"/>
      <c r="N920" s="43"/>
      <c r="O920" s="43"/>
      <c r="P920" s="43"/>
      <c r="Q920" s="43"/>
      <c r="R920" s="43"/>
      <c r="S920" s="43"/>
      <c r="T920" s="43"/>
      <c r="U920" s="120"/>
      <c r="V920" s="120"/>
      <c r="W920" s="120"/>
      <c r="X920" s="120"/>
      <c r="Y920" s="114"/>
      <c r="Z920" s="114"/>
      <c r="AA920" s="114"/>
      <c r="AB920" s="96"/>
    </row>
    <row r="921" spans="3:28" ht="15">
      <c r="C921" s="2"/>
      <c r="D921" s="2"/>
      <c r="E921" s="2"/>
      <c r="G921" s="388"/>
      <c r="H921" s="43"/>
      <c r="I921" s="43"/>
      <c r="J921" s="43"/>
      <c r="K921" s="43"/>
      <c r="L921" s="43"/>
      <c r="M921" s="43"/>
      <c r="N921" s="43"/>
      <c r="O921" s="43"/>
      <c r="P921" s="43"/>
      <c r="Q921" s="43"/>
      <c r="R921" s="43"/>
      <c r="S921" s="43"/>
      <c r="T921" s="43"/>
      <c r="U921" s="120"/>
      <c r="V921" s="120"/>
      <c r="W921" s="120"/>
      <c r="X921" s="120"/>
      <c r="Y921" s="114"/>
      <c r="Z921" s="114"/>
      <c r="AA921" s="114"/>
      <c r="AB921" s="96"/>
    </row>
    <row r="922" spans="3:28" ht="15">
      <c r="C922" s="2"/>
      <c r="D922" s="2"/>
      <c r="E922" s="2"/>
      <c r="G922" s="388"/>
      <c r="H922" s="43"/>
      <c r="I922" s="43"/>
      <c r="J922" s="43"/>
      <c r="K922" s="43"/>
      <c r="L922" s="43"/>
      <c r="M922" s="43"/>
      <c r="N922" s="43"/>
      <c r="O922" s="43"/>
      <c r="P922" s="43"/>
      <c r="Q922" s="43"/>
      <c r="R922" s="43"/>
      <c r="S922" s="43"/>
      <c r="T922" s="43"/>
      <c r="U922" s="120"/>
      <c r="V922" s="120"/>
      <c r="W922" s="120"/>
      <c r="X922" s="120"/>
      <c r="Y922" s="114"/>
      <c r="Z922" s="114"/>
      <c r="AA922" s="114"/>
      <c r="AB922" s="96"/>
    </row>
    <row r="923" spans="3:28" ht="15">
      <c r="C923" s="2"/>
      <c r="D923" s="2"/>
      <c r="E923" s="2"/>
      <c r="G923" s="388"/>
      <c r="H923" s="43"/>
      <c r="I923" s="43"/>
      <c r="J923" s="43"/>
      <c r="K923" s="43"/>
      <c r="L923" s="43"/>
      <c r="M923" s="43"/>
      <c r="N923" s="43"/>
      <c r="O923" s="43"/>
      <c r="P923" s="43"/>
      <c r="Q923" s="43"/>
      <c r="R923" s="43"/>
      <c r="S923" s="43"/>
      <c r="T923" s="43"/>
      <c r="U923" s="120"/>
      <c r="V923" s="120"/>
      <c r="W923" s="120"/>
      <c r="X923" s="120"/>
      <c r="Y923" s="114"/>
      <c r="Z923" s="114"/>
      <c r="AA923" s="114"/>
      <c r="AB923" s="96"/>
    </row>
    <row r="924" spans="3:28" ht="15">
      <c r="C924" s="2"/>
      <c r="D924" s="2"/>
      <c r="E924" s="2"/>
      <c r="G924" s="388"/>
      <c r="H924" s="43"/>
      <c r="I924" s="43"/>
      <c r="J924" s="43"/>
      <c r="K924" s="43"/>
      <c r="L924" s="43"/>
      <c r="M924" s="43"/>
      <c r="N924" s="43"/>
      <c r="O924" s="43"/>
      <c r="P924" s="43"/>
      <c r="Q924" s="43"/>
      <c r="R924" s="43"/>
      <c r="S924" s="43"/>
      <c r="T924" s="43"/>
      <c r="U924" s="120"/>
      <c r="V924" s="120"/>
      <c r="W924" s="120"/>
      <c r="X924" s="120"/>
      <c r="Y924" s="114"/>
      <c r="Z924" s="114"/>
      <c r="AA924" s="114"/>
      <c r="AB924" s="96"/>
    </row>
    <row r="925" spans="3:28" ht="15">
      <c r="C925" s="2"/>
      <c r="D925" s="2"/>
      <c r="E925" s="2"/>
      <c r="G925" s="388"/>
      <c r="H925" s="43"/>
      <c r="I925" s="43"/>
      <c r="J925" s="43"/>
      <c r="K925" s="43"/>
      <c r="L925" s="43"/>
      <c r="M925" s="43"/>
      <c r="N925" s="43"/>
      <c r="O925" s="43"/>
      <c r="P925" s="43"/>
      <c r="Q925" s="43"/>
      <c r="R925" s="43"/>
      <c r="S925" s="43"/>
      <c r="T925" s="43"/>
      <c r="U925" s="120"/>
      <c r="V925" s="120"/>
      <c r="W925" s="120"/>
      <c r="X925" s="120"/>
      <c r="Y925" s="114"/>
      <c r="Z925" s="114"/>
      <c r="AA925" s="114"/>
      <c r="AB925" s="96"/>
    </row>
    <row r="926" spans="3:28" ht="15">
      <c r="C926" s="2"/>
      <c r="D926" s="2"/>
      <c r="E926" s="2"/>
      <c r="G926" s="388"/>
      <c r="H926" s="43"/>
      <c r="I926" s="43"/>
      <c r="J926" s="43"/>
      <c r="K926" s="43"/>
      <c r="L926" s="43"/>
      <c r="M926" s="43"/>
      <c r="N926" s="43"/>
      <c r="O926" s="43"/>
      <c r="P926" s="43"/>
      <c r="Q926" s="43"/>
      <c r="R926" s="43"/>
      <c r="S926" s="43"/>
      <c r="T926" s="43"/>
      <c r="U926" s="120"/>
      <c r="V926" s="120"/>
      <c r="W926" s="120"/>
      <c r="X926" s="120"/>
      <c r="Y926" s="114"/>
      <c r="Z926" s="114"/>
      <c r="AA926" s="114"/>
      <c r="AB926" s="96"/>
    </row>
    <row r="927" spans="3:28" ht="15">
      <c r="C927" s="2"/>
      <c r="D927" s="2"/>
      <c r="E927" s="2"/>
      <c r="G927" s="388"/>
      <c r="H927" s="43"/>
      <c r="I927" s="43"/>
      <c r="J927" s="43"/>
      <c r="K927" s="43"/>
      <c r="L927" s="43"/>
      <c r="M927" s="43"/>
      <c r="N927" s="43"/>
      <c r="O927" s="43"/>
      <c r="P927" s="43"/>
      <c r="Q927" s="43"/>
      <c r="R927" s="43"/>
      <c r="S927" s="43"/>
      <c r="T927" s="43"/>
      <c r="U927" s="120"/>
      <c r="V927" s="120"/>
      <c r="W927" s="120"/>
      <c r="X927" s="120"/>
      <c r="Y927" s="114"/>
      <c r="Z927" s="114"/>
      <c r="AA927" s="114"/>
      <c r="AB927" s="96"/>
    </row>
    <row r="928" spans="3:28" ht="15">
      <c r="C928" s="2"/>
      <c r="D928" s="2"/>
      <c r="E928" s="2"/>
      <c r="G928" s="388"/>
      <c r="H928" s="43"/>
      <c r="I928" s="43"/>
      <c r="J928" s="43"/>
      <c r="K928" s="43"/>
      <c r="L928" s="43"/>
      <c r="M928" s="43"/>
      <c r="N928" s="43"/>
      <c r="O928" s="43"/>
      <c r="P928" s="43"/>
      <c r="Q928" s="43"/>
      <c r="R928" s="43"/>
      <c r="S928" s="43"/>
      <c r="T928" s="43"/>
      <c r="U928" s="120"/>
      <c r="V928" s="120"/>
      <c r="W928" s="120"/>
      <c r="X928" s="120"/>
      <c r="Y928" s="114"/>
      <c r="Z928" s="114"/>
      <c r="AA928" s="114"/>
      <c r="AB928" s="96"/>
    </row>
    <row r="929" spans="3:28" ht="15">
      <c r="C929" s="2"/>
      <c r="D929" s="2"/>
      <c r="E929" s="2"/>
      <c r="G929" s="388"/>
      <c r="H929" s="43"/>
      <c r="I929" s="43"/>
      <c r="J929" s="43"/>
      <c r="K929" s="43"/>
      <c r="L929" s="43"/>
      <c r="M929" s="43"/>
      <c r="N929" s="43"/>
      <c r="O929" s="43"/>
      <c r="P929" s="43"/>
      <c r="Q929" s="43"/>
      <c r="R929" s="43"/>
      <c r="S929" s="43"/>
      <c r="T929" s="43"/>
      <c r="U929" s="120"/>
      <c r="V929" s="120"/>
      <c r="W929" s="120"/>
      <c r="X929" s="120"/>
      <c r="Y929" s="114"/>
      <c r="Z929" s="114"/>
      <c r="AA929" s="114"/>
      <c r="AB929" s="96"/>
    </row>
    <row r="930" spans="3:28" ht="15">
      <c r="C930" s="2"/>
      <c r="D930" s="2"/>
      <c r="E930" s="2"/>
      <c r="G930" s="388"/>
      <c r="H930" s="43"/>
      <c r="I930" s="43"/>
      <c r="J930" s="43"/>
      <c r="K930" s="43"/>
      <c r="L930" s="43"/>
      <c r="M930" s="43"/>
      <c r="N930" s="43"/>
      <c r="O930" s="43"/>
      <c r="P930" s="43"/>
      <c r="Q930" s="43"/>
      <c r="R930" s="43"/>
      <c r="S930" s="43"/>
      <c r="T930" s="43"/>
      <c r="U930" s="120"/>
      <c r="V930" s="120"/>
      <c r="W930" s="120"/>
      <c r="X930" s="120"/>
      <c r="Y930" s="114"/>
      <c r="Z930" s="114"/>
      <c r="AA930" s="114"/>
      <c r="AB930" s="96"/>
    </row>
    <row r="931" spans="3:28" ht="15">
      <c r="C931" s="2"/>
      <c r="D931" s="2"/>
      <c r="E931" s="2"/>
      <c r="G931" s="388"/>
      <c r="H931" s="43"/>
      <c r="I931" s="43"/>
      <c r="J931" s="43"/>
      <c r="K931" s="43"/>
      <c r="L931" s="43"/>
      <c r="M931" s="43"/>
      <c r="N931" s="43"/>
      <c r="O931" s="43"/>
      <c r="P931" s="43"/>
      <c r="Q931" s="43"/>
      <c r="R931" s="43"/>
      <c r="S931" s="43"/>
      <c r="T931" s="43"/>
      <c r="U931" s="120"/>
      <c r="V931" s="120"/>
      <c r="W931" s="120"/>
      <c r="X931" s="120"/>
      <c r="Y931" s="114"/>
      <c r="Z931" s="114"/>
      <c r="AA931" s="114"/>
      <c r="AB931" s="96"/>
    </row>
    <row r="932" spans="3:28" ht="15">
      <c r="C932" s="2"/>
      <c r="D932" s="2"/>
      <c r="E932" s="2"/>
      <c r="G932" s="388"/>
      <c r="H932" s="43"/>
      <c r="I932" s="43"/>
      <c r="J932" s="43"/>
      <c r="K932" s="43"/>
      <c r="L932" s="43"/>
      <c r="M932" s="43"/>
      <c r="N932" s="43"/>
      <c r="O932" s="43"/>
      <c r="P932" s="43"/>
      <c r="Q932" s="43"/>
      <c r="R932" s="43"/>
      <c r="S932" s="43"/>
      <c r="T932" s="43"/>
      <c r="U932" s="120"/>
      <c r="V932" s="120"/>
      <c r="W932" s="120"/>
      <c r="X932" s="120"/>
      <c r="Y932" s="114"/>
      <c r="Z932" s="114"/>
      <c r="AA932" s="114"/>
      <c r="AB932" s="96"/>
    </row>
    <row r="933" spans="3:28" ht="15">
      <c r="C933" s="2"/>
      <c r="D933" s="2"/>
      <c r="E933" s="2"/>
      <c r="G933" s="388"/>
      <c r="H933" s="43"/>
      <c r="I933" s="43"/>
      <c r="J933" s="43"/>
      <c r="K933" s="43"/>
      <c r="L933" s="43"/>
      <c r="M933" s="43"/>
      <c r="N933" s="43"/>
      <c r="O933" s="43"/>
      <c r="P933" s="43"/>
      <c r="Q933" s="43"/>
      <c r="R933" s="43"/>
      <c r="S933" s="43"/>
      <c r="T933" s="43"/>
      <c r="U933" s="120"/>
      <c r="V933" s="120"/>
      <c r="W933" s="120"/>
      <c r="X933" s="120"/>
      <c r="Y933" s="114"/>
      <c r="Z933" s="114"/>
      <c r="AA933" s="114"/>
      <c r="AB933" s="96"/>
    </row>
  </sheetData>
  <sheetProtection/>
  <mergeCells count="1843">
    <mergeCell ref="K197:K198"/>
    <mergeCell ref="L197:L198"/>
    <mergeCell ref="F196:F197"/>
    <mergeCell ref="J161:J164"/>
    <mergeCell ref="N129:N131"/>
    <mergeCell ref="K132:K133"/>
    <mergeCell ref="L132:L133"/>
    <mergeCell ref="L161:L164"/>
    <mergeCell ref="L169:L172"/>
    <mergeCell ref="J129:J131"/>
    <mergeCell ref="U548:U549"/>
    <mergeCell ref="AB548:AB549"/>
    <mergeCell ref="V548:V549"/>
    <mergeCell ref="W548:W549"/>
    <mergeCell ref="X548:X549"/>
    <mergeCell ref="Y548:Y549"/>
    <mergeCell ref="Z548:Z549"/>
    <mergeCell ref="AA548:AA549"/>
    <mergeCell ref="C548:C549"/>
    <mergeCell ref="D548:D549"/>
    <mergeCell ref="E548:E549"/>
    <mergeCell ref="F548:F549"/>
    <mergeCell ref="G548:G549"/>
    <mergeCell ref="G488:G490"/>
    <mergeCell ref="C488:C490"/>
    <mergeCell ref="D488:D490"/>
    <mergeCell ref="E488:E490"/>
    <mergeCell ref="F488:F490"/>
    <mergeCell ref="AB75:AB76"/>
    <mergeCell ref="AA481:AA483"/>
    <mergeCell ref="X75:X76"/>
    <mergeCell ref="Y75:Y76"/>
    <mergeCell ref="Z75:Z76"/>
    <mergeCell ref="W488:W490"/>
    <mergeCell ref="X488:X490"/>
    <mergeCell ref="Z488:Z490"/>
    <mergeCell ref="AA75:AA76"/>
    <mergeCell ref="Z359:Z361"/>
    <mergeCell ref="W407:W409"/>
    <mergeCell ref="U488:U490"/>
    <mergeCell ref="V481:V483"/>
    <mergeCell ref="V484:V486"/>
    <mergeCell ref="X418:X419"/>
    <mergeCell ref="Y416:Y417"/>
    <mergeCell ref="Y441:Y443"/>
    <mergeCell ref="Y438:Y440"/>
    <mergeCell ref="X435:X436"/>
    <mergeCell ref="N125:N126"/>
    <mergeCell ref="N179:N180"/>
    <mergeCell ref="N175:N176"/>
    <mergeCell ref="U484:U486"/>
    <mergeCell ref="S352:S353"/>
    <mergeCell ref="P196:P197"/>
    <mergeCell ref="N196:N197"/>
    <mergeCell ref="R209:R211"/>
    <mergeCell ref="N161:N164"/>
    <mergeCell ref="U201:U203"/>
    <mergeCell ref="N100:N101"/>
    <mergeCell ref="K100:K103"/>
    <mergeCell ref="J379:J381"/>
    <mergeCell ref="K382:K384"/>
    <mergeCell ref="F407:F409"/>
    <mergeCell ref="F410:F412"/>
    <mergeCell ref="G386:G388"/>
    <mergeCell ref="F389:F391"/>
    <mergeCell ref="K393:K394"/>
    <mergeCell ref="N102:N103"/>
    <mergeCell ref="D484:D486"/>
    <mergeCell ref="E484:E486"/>
    <mergeCell ref="V75:V76"/>
    <mergeCell ref="W75:W76"/>
    <mergeCell ref="K85:K87"/>
    <mergeCell ref="P346:P347"/>
    <mergeCell ref="U340:U341"/>
    <mergeCell ref="V340:V341"/>
    <mergeCell ref="N346:N347"/>
    <mergeCell ref="T100:T101"/>
    <mergeCell ref="C478:C480"/>
    <mergeCell ref="D478:D480"/>
    <mergeCell ref="E478:E480"/>
    <mergeCell ref="F478:F480"/>
    <mergeCell ref="G478:G480"/>
    <mergeCell ref="W478:W480"/>
    <mergeCell ref="D481:D483"/>
    <mergeCell ref="U369:U371"/>
    <mergeCell ref="E435:E436"/>
    <mergeCell ref="G379:G381"/>
    <mergeCell ref="T403:T405"/>
    <mergeCell ref="U421:U422"/>
    <mergeCell ref="G481:G483"/>
    <mergeCell ref="U396:U398"/>
    <mergeCell ref="T407:T409"/>
    <mergeCell ref="S407:S409"/>
    <mergeCell ref="G484:G486"/>
    <mergeCell ref="E481:E483"/>
    <mergeCell ref="V369:V371"/>
    <mergeCell ref="O346:O347"/>
    <mergeCell ref="V365:V367"/>
    <mergeCell ref="V359:V361"/>
    <mergeCell ref="U365:U367"/>
    <mergeCell ref="U362:U364"/>
    <mergeCell ref="R350:R351"/>
    <mergeCell ref="T350:T351"/>
    <mergeCell ref="W386:W388"/>
    <mergeCell ref="U418:U419"/>
    <mergeCell ref="F393:F395"/>
    <mergeCell ref="F399:F401"/>
    <mergeCell ref="R403:R405"/>
    <mergeCell ref="W414:W415"/>
    <mergeCell ref="S403:S405"/>
    <mergeCell ref="W403:W405"/>
    <mergeCell ref="S410:S412"/>
    <mergeCell ref="V410:V412"/>
    <mergeCell ref="W430:W431"/>
    <mergeCell ref="W441:W443"/>
    <mergeCell ref="X438:X440"/>
    <mergeCell ref="Y430:Y431"/>
    <mergeCell ref="X426:X428"/>
    <mergeCell ref="Y426:Y428"/>
    <mergeCell ref="Z426:Z428"/>
    <mergeCell ref="Z418:Z419"/>
    <mergeCell ref="Y433:Y434"/>
    <mergeCell ref="Y418:Y419"/>
    <mergeCell ref="X430:X431"/>
    <mergeCell ref="AA421:AA422"/>
    <mergeCell ref="AA418:AA419"/>
    <mergeCell ref="Z421:Z422"/>
    <mergeCell ref="AA430:AA431"/>
    <mergeCell ref="X421:X422"/>
    <mergeCell ref="AA414:AA415"/>
    <mergeCell ref="Z416:Z417"/>
    <mergeCell ref="AB433:AB434"/>
    <mergeCell ref="Z423:Z424"/>
    <mergeCell ref="AA423:AA424"/>
    <mergeCell ref="AB423:AB424"/>
    <mergeCell ref="Z430:Z431"/>
    <mergeCell ref="Z414:Z415"/>
    <mergeCell ref="AB414:AB415"/>
    <mergeCell ref="AB421:AB422"/>
    <mergeCell ref="AB418:AB419"/>
    <mergeCell ref="Z511:Z512"/>
    <mergeCell ref="AA511:AA512"/>
    <mergeCell ref="AB511:AB512"/>
    <mergeCell ref="AB508:AB509"/>
    <mergeCell ref="Z508:Z509"/>
    <mergeCell ref="AA478:AA480"/>
    <mergeCell ref="AA508:AA509"/>
    <mergeCell ref="AB484:AB486"/>
    <mergeCell ref="AB488:AB490"/>
    <mergeCell ref="C511:C512"/>
    <mergeCell ref="D511:D512"/>
    <mergeCell ref="E511:E512"/>
    <mergeCell ref="G511:G512"/>
    <mergeCell ref="U511:U512"/>
    <mergeCell ref="F511:F512"/>
    <mergeCell ref="AA484:AA486"/>
    <mergeCell ref="Y511:Y512"/>
    <mergeCell ref="V508:V509"/>
    <mergeCell ref="W508:W509"/>
    <mergeCell ref="X508:X509"/>
    <mergeCell ref="Y508:Y509"/>
    <mergeCell ref="Y484:Y486"/>
    <mergeCell ref="AA488:AA490"/>
    <mergeCell ref="U481:U483"/>
    <mergeCell ref="Y481:Y483"/>
    <mergeCell ref="W481:W483"/>
    <mergeCell ref="X481:X483"/>
    <mergeCell ref="X502:X503"/>
    <mergeCell ref="U508:U509"/>
    <mergeCell ref="Y488:Y490"/>
    <mergeCell ref="W497:W498"/>
    <mergeCell ref="D426:D428"/>
    <mergeCell ref="C430:C431"/>
    <mergeCell ref="D430:D431"/>
    <mergeCell ref="D435:D436"/>
    <mergeCell ref="U478:U480"/>
    <mergeCell ref="F441:F443"/>
    <mergeCell ref="G438:G440"/>
    <mergeCell ref="D438:D440"/>
    <mergeCell ref="C435:C436"/>
    <mergeCell ref="R426:R428"/>
    <mergeCell ref="C303:C304"/>
    <mergeCell ref="C508:C509"/>
    <mergeCell ref="D508:D509"/>
    <mergeCell ref="E508:E509"/>
    <mergeCell ref="G508:G509"/>
    <mergeCell ref="F423:F424"/>
    <mergeCell ref="C481:C483"/>
    <mergeCell ref="C484:C486"/>
    <mergeCell ref="F481:F483"/>
    <mergeCell ref="F484:F486"/>
    <mergeCell ref="C340:C341"/>
    <mergeCell ref="C327:C328"/>
    <mergeCell ref="D327:D328"/>
    <mergeCell ref="D308:D309"/>
    <mergeCell ref="C308:C309"/>
    <mergeCell ref="E310:E311"/>
    <mergeCell ref="D312:D313"/>
    <mergeCell ref="C314:C315"/>
    <mergeCell ref="C323:C324"/>
    <mergeCell ref="D340:D341"/>
    <mergeCell ref="L209:L211"/>
    <mergeCell ref="W201:W203"/>
    <mergeCell ref="U231:U233"/>
    <mergeCell ref="V231:V233"/>
    <mergeCell ref="W231:W233"/>
    <mergeCell ref="Y209:Y211"/>
    <mergeCell ref="Y222:Y224"/>
    <mergeCell ref="W222:W224"/>
    <mergeCell ref="Y231:Y233"/>
    <mergeCell ref="Z314:Z315"/>
    <mergeCell ref="AB314:AB315"/>
    <mergeCell ref="Z278:Z280"/>
    <mergeCell ref="AB290:AB293"/>
    <mergeCell ref="Z290:Z293"/>
    <mergeCell ref="AB281:AB282"/>
    <mergeCell ref="AB285:AB288"/>
    <mergeCell ref="Z285:Z288"/>
    <mergeCell ref="T209:T211"/>
    <mergeCell ref="O209:O211"/>
    <mergeCell ref="N209:N211"/>
    <mergeCell ref="P209:P211"/>
    <mergeCell ref="Z201:Z203"/>
    <mergeCell ref="Y196:Y198"/>
    <mergeCell ref="Z196:Z198"/>
    <mergeCell ref="S209:S211"/>
    <mergeCell ref="X196:X198"/>
    <mergeCell ref="X201:X203"/>
    <mergeCell ref="V201:V203"/>
    <mergeCell ref="V196:V198"/>
    <mergeCell ref="O196:O197"/>
    <mergeCell ref="U196:U198"/>
    <mergeCell ref="X274:X277"/>
    <mergeCell ref="W274:W277"/>
    <mergeCell ref="S256:S260"/>
    <mergeCell ref="S263:S264"/>
    <mergeCell ref="O274:O277"/>
    <mergeCell ref="P274:P277"/>
    <mergeCell ref="T263:T264"/>
    <mergeCell ref="W263:W266"/>
    <mergeCell ref="U263:U266"/>
    <mergeCell ref="V263:V266"/>
    <mergeCell ref="N323:N324"/>
    <mergeCell ref="U314:U315"/>
    <mergeCell ref="P314:P315"/>
    <mergeCell ref="O323:O324"/>
    <mergeCell ref="U281:U282"/>
    <mergeCell ref="O310:O311"/>
    <mergeCell ref="Z323:Z324"/>
    <mergeCell ref="X312:X313"/>
    <mergeCell ref="V310:V311"/>
    <mergeCell ref="X300:X302"/>
    <mergeCell ref="J334:J335"/>
    <mergeCell ref="P334:P335"/>
    <mergeCell ref="N334:N335"/>
    <mergeCell ref="J323:J324"/>
    <mergeCell ref="O308:O309"/>
    <mergeCell ref="O314:O315"/>
    <mergeCell ref="D329:D330"/>
    <mergeCell ref="C334:C335"/>
    <mergeCell ref="G329:G330"/>
    <mergeCell ref="E329:E330"/>
    <mergeCell ref="F329:F330"/>
    <mergeCell ref="O327:O328"/>
    <mergeCell ref="E331:E332"/>
    <mergeCell ref="G331:G332"/>
    <mergeCell ref="G327:G328"/>
    <mergeCell ref="C329:C330"/>
    <mergeCell ref="AA372:AA374"/>
    <mergeCell ref="Z372:Z374"/>
    <mergeCell ref="W399:W401"/>
    <mergeCell ref="X389:X391"/>
    <mergeCell ref="V379:V381"/>
    <mergeCell ref="W376:W378"/>
    <mergeCell ref="W379:W381"/>
    <mergeCell ref="V399:V401"/>
    <mergeCell ref="Y372:Y374"/>
    <mergeCell ref="Y382:Y384"/>
    <mergeCell ref="AB502:AB503"/>
    <mergeCell ref="AA502:AA503"/>
    <mergeCell ref="Z502:Z503"/>
    <mergeCell ref="Y502:Y503"/>
    <mergeCell ref="W502:W503"/>
    <mergeCell ref="X478:X480"/>
    <mergeCell ref="AB500:AB501"/>
    <mergeCell ref="AB481:AB483"/>
    <mergeCell ref="X484:X486"/>
    <mergeCell ref="Z484:Z486"/>
    <mergeCell ref="Z481:Z483"/>
    <mergeCell ref="W484:W486"/>
    <mergeCell ref="F500:F501"/>
    <mergeCell ref="F502:F503"/>
    <mergeCell ref="W500:W501"/>
    <mergeCell ref="G500:G501"/>
    <mergeCell ref="X500:X501"/>
    <mergeCell ref="U495:U496"/>
    <mergeCell ref="Z500:Z501"/>
    <mergeCell ref="X495:X496"/>
    <mergeCell ref="C500:C501"/>
    <mergeCell ref="C502:C503"/>
    <mergeCell ref="V500:V501"/>
    <mergeCell ref="V502:V503"/>
    <mergeCell ref="Z459:Z461"/>
    <mergeCell ref="Y478:Y480"/>
    <mergeCell ref="Z478:Z480"/>
    <mergeCell ref="X471:X473"/>
    <mergeCell ref="D500:D501"/>
    <mergeCell ref="E500:E501"/>
    <mergeCell ref="D497:D498"/>
    <mergeCell ref="V488:V490"/>
    <mergeCell ref="Z438:Z440"/>
    <mergeCell ref="U441:U443"/>
    <mergeCell ref="F456:F458"/>
    <mergeCell ref="F459:F461"/>
    <mergeCell ref="F462:F464"/>
    <mergeCell ref="X449:X451"/>
    <mergeCell ref="X445:X447"/>
    <mergeCell ref="X441:X443"/>
    <mergeCell ref="W445:W447"/>
    <mergeCell ref="U453:U455"/>
    <mergeCell ref="U459:U461"/>
    <mergeCell ref="V459:V461"/>
    <mergeCell ref="V462:V464"/>
    <mergeCell ref="W438:W440"/>
    <mergeCell ref="V441:V443"/>
    <mergeCell ref="W459:W461"/>
    <mergeCell ref="V382:V383"/>
    <mergeCell ref="V389:V391"/>
    <mergeCell ref="V386:V388"/>
    <mergeCell ref="V449:V451"/>
    <mergeCell ref="U449:U451"/>
    <mergeCell ref="V478:V480"/>
    <mergeCell ref="V438:V440"/>
    <mergeCell ref="V474:V476"/>
    <mergeCell ref="V453:V455"/>
    <mergeCell ref="K376:K378"/>
    <mergeCell ref="U414:U415"/>
    <mergeCell ref="K379:K381"/>
    <mergeCell ref="L379:L381"/>
    <mergeCell ref="G382:G384"/>
    <mergeCell ref="L376:L378"/>
    <mergeCell ref="U410:U412"/>
    <mergeCell ref="U376:U378"/>
    <mergeCell ref="U379:U381"/>
    <mergeCell ref="Z399:Z401"/>
    <mergeCell ref="X423:X424"/>
    <mergeCell ref="Y407:Y409"/>
    <mergeCell ref="U423:U424"/>
    <mergeCell ref="V423:V424"/>
    <mergeCell ref="Y421:Y422"/>
    <mergeCell ref="Y423:Y424"/>
    <mergeCell ref="X414:X415"/>
    <mergeCell ref="Y414:Y415"/>
    <mergeCell ref="Z403:Z405"/>
    <mergeCell ref="AA410:AA412"/>
    <mergeCell ref="K386:K388"/>
    <mergeCell ref="V418:V419"/>
    <mergeCell ref="W410:W412"/>
    <mergeCell ref="Z410:Z412"/>
    <mergeCell ref="X386:X388"/>
    <mergeCell ref="V414:V415"/>
    <mergeCell ref="W389:W391"/>
    <mergeCell ref="U393:U395"/>
    <mergeCell ref="U416:U417"/>
    <mergeCell ref="AA459:AA461"/>
    <mergeCell ref="AB462:AB464"/>
    <mergeCell ref="U407:U409"/>
    <mergeCell ref="AA433:AA434"/>
    <mergeCell ref="Z433:Z434"/>
    <mergeCell ref="AA438:AA440"/>
    <mergeCell ref="AB438:AB440"/>
    <mergeCell ref="AA449:AA451"/>
    <mergeCell ref="AA426:AA428"/>
    <mergeCell ref="W423:W424"/>
    <mergeCell ref="AA466:AA468"/>
    <mergeCell ref="AA500:AA501"/>
    <mergeCell ref="Y500:Y501"/>
    <mergeCell ref="Z474:Z476"/>
    <mergeCell ref="Y474:Y476"/>
    <mergeCell ref="Y466:Y468"/>
    <mergeCell ref="Z497:Z498"/>
    <mergeCell ref="Z495:Z496"/>
    <mergeCell ref="Y497:Y498"/>
    <mergeCell ref="C553:D553"/>
    <mergeCell ref="D502:D503"/>
    <mergeCell ref="E502:E503"/>
    <mergeCell ref="G502:G503"/>
    <mergeCell ref="U497:U498"/>
    <mergeCell ref="U502:U503"/>
    <mergeCell ref="U500:U501"/>
    <mergeCell ref="C518:C521"/>
    <mergeCell ref="D518:D521"/>
    <mergeCell ref="E518:E521"/>
    <mergeCell ref="AA379:AA381"/>
    <mergeCell ref="AA399:AA401"/>
    <mergeCell ref="AB403:AB405"/>
    <mergeCell ref="AA407:AA409"/>
    <mergeCell ref="AB396:AB398"/>
    <mergeCell ref="AB399:AB401"/>
    <mergeCell ref="AB389:AB391"/>
    <mergeCell ref="AB393:AB395"/>
    <mergeCell ref="AA382:AA384"/>
    <mergeCell ref="AB386:AB388"/>
    <mergeCell ref="Y379:Y381"/>
    <mergeCell ref="X372:X374"/>
    <mergeCell ref="X369:X371"/>
    <mergeCell ref="X379:X381"/>
    <mergeCell ref="X376:X378"/>
    <mergeCell ref="Y362:Y364"/>
    <mergeCell ref="Y376:Y378"/>
    <mergeCell ref="Y365:Y367"/>
    <mergeCell ref="X362:X364"/>
    <mergeCell ref="X365:X367"/>
    <mergeCell ref="S350:S351"/>
    <mergeCell ref="U344:U345"/>
    <mergeCell ref="U350:U351"/>
    <mergeCell ref="U310:U311"/>
    <mergeCell ref="P327:P328"/>
    <mergeCell ref="P340:P341"/>
    <mergeCell ref="R323:R324"/>
    <mergeCell ref="P344:P345"/>
    <mergeCell ref="U346:U347"/>
    <mergeCell ref="P329:P330"/>
    <mergeCell ref="AB129:AB131"/>
    <mergeCell ref="Z362:Z364"/>
    <mergeCell ref="X152:X153"/>
    <mergeCell ref="Y152:Y153"/>
    <mergeCell ref="AB201:AB203"/>
    <mergeCell ref="Y201:Y203"/>
    <mergeCell ref="Z222:Z224"/>
    <mergeCell ref="X310:X311"/>
    <mergeCell ref="AB323:AB324"/>
    <mergeCell ref="AA192:AA193"/>
    <mergeCell ref="O125:O126"/>
    <mergeCell ref="P125:P126"/>
    <mergeCell ref="X142:X144"/>
    <mergeCell ref="Y142:Y144"/>
    <mergeCell ref="W146:W147"/>
    <mergeCell ref="Y129:Y131"/>
    <mergeCell ref="U129:U131"/>
    <mergeCell ref="X132:X133"/>
    <mergeCell ref="O129:O131"/>
    <mergeCell ref="Y125:Y128"/>
    <mergeCell ref="V129:V131"/>
    <mergeCell ref="V132:V133"/>
    <mergeCell ref="W152:W153"/>
    <mergeCell ref="V152:V153"/>
    <mergeCell ref="U150:U151"/>
    <mergeCell ref="V137:V138"/>
    <mergeCell ref="W137:W138"/>
    <mergeCell ref="U137:U138"/>
    <mergeCell ref="W132:W133"/>
    <mergeCell ref="W129:W131"/>
    <mergeCell ref="G173:G174"/>
    <mergeCell ref="J169:J172"/>
    <mergeCell ref="N173:N174"/>
    <mergeCell ref="K169:K172"/>
    <mergeCell ref="O173:O174"/>
    <mergeCell ref="N169:N172"/>
    <mergeCell ref="O169:O172"/>
    <mergeCell ref="G274:G277"/>
    <mergeCell ref="E274:E277"/>
    <mergeCell ref="K209:K211"/>
    <mergeCell ref="E196:E197"/>
    <mergeCell ref="G196:G197"/>
    <mergeCell ref="E201:E203"/>
    <mergeCell ref="F222:F224"/>
    <mergeCell ref="F231:F233"/>
    <mergeCell ref="F201:F203"/>
    <mergeCell ref="J197:J198"/>
    <mergeCell ref="AB118:AB120"/>
    <mergeCell ref="AA118:AA120"/>
    <mergeCell ref="Z118:Z120"/>
    <mergeCell ref="Y118:Y120"/>
    <mergeCell ref="X118:X120"/>
    <mergeCell ref="E118:E120"/>
    <mergeCell ref="L118:L120"/>
    <mergeCell ref="U118:U120"/>
    <mergeCell ref="O118:O120"/>
    <mergeCell ref="P118:P120"/>
    <mergeCell ref="D118:D120"/>
    <mergeCell ref="C118:C120"/>
    <mergeCell ref="O112:O114"/>
    <mergeCell ref="D115:D117"/>
    <mergeCell ref="C115:C117"/>
    <mergeCell ref="O115:O117"/>
    <mergeCell ref="G112:G114"/>
    <mergeCell ref="E112:E114"/>
    <mergeCell ref="J112:J114"/>
    <mergeCell ref="E115:E117"/>
    <mergeCell ref="G118:G120"/>
    <mergeCell ref="J118:J120"/>
    <mergeCell ref="K118:K120"/>
    <mergeCell ref="N118:N120"/>
    <mergeCell ref="W118:W120"/>
    <mergeCell ref="V118:V120"/>
    <mergeCell ref="AB115:AB117"/>
    <mergeCell ref="AA115:AA117"/>
    <mergeCell ref="Z115:Z117"/>
    <mergeCell ref="Y115:Y117"/>
    <mergeCell ref="X115:X117"/>
    <mergeCell ref="W115:W117"/>
    <mergeCell ref="AB112:AB114"/>
    <mergeCell ref="AA112:AA114"/>
    <mergeCell ref="Z112:Z114"/>
    <mergeCell ref="Y112:Y114"/>
    <mergeCell ref="X112:X114"/>
    <mergeCell ref="V112:V114"/>
    <mergeCell ref="W112:W114"/>
    <mergeCell ref="G115:G117"/>
    <mergeCell ref="D112:D114"/>
    <mergeCell ref="V115:V117"/>
    <mergeCell ref="U112:U114"/>
    <mergeCell ref="P112:P114"/>
    <mergeCell ref="J115:J117"/>
    <mergeCell ref="F116:F117"/>
    <mergeCell ref="K105:K107"/>
    <mergeCell ref="N108:N110"/>
    <mergeCell ref="N105:N107"/>
    <mergeCell ref="L105:L107"/>
    <mergeCell ref="K115:K117"/>
    <mergeCell ref="L115:L117"/>
    <mergeCell ref="N115:N117"/>
    <mergeCell ref="K112:K114"/>
    <mergeCell ref="E100:E103"/>
    <mergeCell ref="E105:E107"/>
    <mergeCell ref="G105:G107"/>
    <mergeCell ref="J105:J107"/>
    <mergeCell ref="F108:F110"/>
    <mergeCell ref="F105:F107"/>
    <mergeCell ref="J100:J103"/>
    <mergeCell ref="G100:G103"/>
    <mergeCell ref="G108:G110"/>
    <mergeCell ref="E108:E110"/>
    <mergeCell ref="C81:C84"/>
    <mergeCell ref="D91:D95"/>
    <mergeCell ref="D100:D103"/>
    <mergeCell ref="C96:C99"/>
    <mergeCell ref="D96:D99"/>
    <mergeCell ref="C108:C110"/>
    <mergeCell ref="C105:C107"/>
    <mergeCell ref="D108:D110"/>
    <mergeCell ref="C100:C103"/>
    <mergeCell ref="D105:D107"/>
    <mergeCell ref="D81:D84"/>
    <mergeCell ref="J81:J84"/>
    <mergeCell ref="G81:G84"/>
    <mergeCell ref="G88:G89"/>
    <mergeCell ref="E85:E87"/>
    <mergeCell ref="J91:J95"/>
    <mergeCell ref="E81:E84"/>
    <mergeCell ref="D88:D89"/>
    <mergeCell ref="E91:E95"/>
    <mergeCell ref="E88:E89"/>
    <mergeCell ref="AB81:AB84"/>
    <mergeCell ref="AA81:AA84"/>
    <mergeCell ref="Z81:Z84"/>
    <mergeCell ref="Y81:Y84"/>
    <mergeCell ref="X81:X84"/>
    <mergeCell ref="U81:U84"/>
    <mergeCell ref="W81:W84"/>
    <mergeCell ref="V81:V84"/>
    <mergeCell ref="L81:L84"/>
    <mergeCell ref="O98:O99"/>
    <mergeCell ref="N85:N86"/>
    <mergeCell ref="N81:N83"/>
    <mergeCell ref="O81:O83"/>
    <mergeCell ref="O96:O97"/>
    <mergeCell ref="O91:O92"/>
    <mergeCell ref="L85:L87"/>
    <mergeCell ref="N91:N92"/>
    <mergeCell ref="O100:O101"/>
    <mergeCell ref="U100:U103"/>
    <mergeCell ref="V100:V103"/>
    <mergeCell ref="O102:O103"/>
    <mergeCell ref="P100:P101"/>
    <mergeCell ref="R100:R101"/>
    <mergeCell ref="S100:S101"/>
    <mergeCell ref="Z96:Z99"/>
    <mergeCell ref="Y96:Y99"/>
    <mergeCell ref="AB91:AB95"/>
    <mergeCell ref="AB100:AB103"/>
    <mergeCell ref="AA100:AA103"/>
    <mergeCell ref="Z100:Z103"/>
    <mergeCell ref="V96:V99"/>
    <mergeCell ref="U96:U99"/>
    <mergeCell ref="W85:W87"/>
    <mergeCell ref="X91:X95"/>
    <mergeCell ref="V91:V95"/>
    <mergeCell ref="U91:U95"/>
    <mergeCell ref="V85:V87"/>
    <mergeCell ref="X96:X99"/>
    <mergeCell ref="W91:W95"/>
    <mergeCell ref="X100:X103"/>
    <mergeCell ref="Y100:Y103"/>
    <mergeCell ref="W100:W103"/>
    <mergeCell ref="W96:W99"/>
    <mergeCell ref="X88:X89"/>
    <mergeCell ref="W88:W89"/>
    <mergeCell ref="Y91:Y95"/>
    <mergeCell ref="J96:J99"/>
    <mergeCell ref="U85:U87"/>
    <mergeCell ref="V88:V89"/>
    <mergeCell ref="U88:U89"/>
    <mergeCell ref="T88:T89"/>
    <mergeCell ref="AA105:AA107"/>
    <mergeCell ref="Z105:Z107"/>
    <mergeCell ref="Y105:Y107"/>
    <mergeCell ref="X105:X107"/>
    <mergeCell ref="W105:W107"/>
    <mergeCell ref="Y108:Y110"/>
    <mergeCell ref="AB85:AB87"/>
    <mergeCell ref="AA85:AA87"/>
    <mergeCell ref="Z85:Z87"/>
    <mergeCell ref="Y85:Y87"/>
    <mergeCell ref="X85:X87"/>
    <mergeCell ref="AA91:AA95"/>
    <mergeCell ref="Z91:Z95"/>
    <mergeCell ref="AB96:AB99"/>
    <mergeCell ref="AA96:AA99"/>
    <mergeCell ref="E78:E79"/>
    <mergeCell ref="AB105:AB107"/>
    <mergeCell ref="K108:K110"/>
    <mergeCell ref="L108:L110"/>
    <mergeCell ref="P93:P95"/>
    <mergeCell ref="O93:O95"/>
    <mergeCell ref="N93:N95"/>
    <mergeCell ref="AB108:AB110"/>
    <mergeCell ref="AA108:AA110"/>
    <mergeCell ref="Z108:Z110"/>
    <mergeCell ref="AA78:AA79"/>
    <mergeCell ref="W78:W79"/>
    <mergeCell ref="V78:V79"/>
    <mergeCell ref="U78:U79"/>
    <mergeCell ref="D78:D79"/>
    <mergeCell ref="C78:C79"/>
    <mergeCell ref="J78:J79"/>
    <mergeCell ref="G78:G79"/>
    <mergeCell ref="L78:L79"/>
    <mergeCell ref="K78:K79"/>
    <mergeCell ref="G85:G87"/>
    <mergeCell ref="J85:J87"/>
    <mergeCell ref="F91:F95"/>
    <mergeCell ref="C88:C89"/>
    <mergeCell ref="AB78:AB79"/>
    <mergeCell ref="Z78:Z79"/>
    <mergeCell ref="Y78:Y79"/>
    <mergeCell ref="X78:X79"/>
    <mergeCell ref="P78:P79"/>
    <mergeCell ref="O78:O79"/>
    <mergeCell ref="D352:D353"/>
    <mergeCell ref="V352:V353"/>
    <mergeCell ref="D362:D364"/>
    <mergeCell ref="U352:U353"/>
    <mergeCell ref="R352:R353"/>
    <mergeCell ref="E365:E367"/>
    <mergeCell ref="V362:V364"/>
    <mergeCell ref="G365:G367"/>
    <mergeCell ref="U359:U361"/>
    <mergeCell ref="L352:L353"/>
    <mergeCell ref="C350:C351"/>
    <mergeCell ref="K344:K345"/>
    <mergeCell ref="E344:E345"/>
    <mergeCell ref="D346:D347"/>
    <mergeCell ref="D350:D351"/>
    <mergeCell ref="C344:C345"/>
    <mergeCell ref="D344:D345"/>
    <mergeCell ref="E346:E347"/>
    <mergeCell ref="J346:J347"/>
    <mergeCell ref="K350:K351"/>
    <mergeCell ref="F346:F347"/>
    <mergeCell ref="L350:L351"/>
    <mergeCell ref="K346:K347"/>
    <mergeCell ref="K352:K353"/>
    <mergeCell ref="G352:G353"/>
    <mergeCell ref="J352:J353"/>
    <mergeCell ref="G346:G347"/>
    <mergeCell ref="C352:C353"/>
    <mergeCell ref="C379:C381"/>
    <mergeCell ref="C372:C374"/>
    <mergeCell ref="D379:D381"/>
    <mergeCell ref="C365:C367"/>
    <mergeCell ref="D376:D378"/>
    <mergeCell ref="C376:C378"/>
    <mergeCell ref="D369:D371"/>
    <mergeCell ref="D365:D367"/>
    <mergeCell ref="C362:C364"/>
    <mergeCell ref="D414:D415"/>
    <mergeCell ref="D410:D412"/>
    <mergeCell ref="D386:D388"/>
    <mergeCell ref="D393:D395"/>
    <mergeCell ref="D389:D391"/>
    <mergeCell ref="D396:D398"/>
    <mergeCell ref="C421:C422"/>
    <mergeCell ref="C423:C424"/>
    <mergeCell ref="C410:C412"/>
    <mergeCell ref="C407:C409"/>
    <mergeCell ref="D421:D422"/>
    <mergeCell ref="C418:C419"/>
    <mergeCell ref="D418:D419"/>
    <mergeCell ref="C416:C417"/>
    <mergeCell ref="D416:D417"/>
    <mergeCell ref="C414:C415"/>
    <mergeCell ref="C393:C395"/>
    <mergeCell ref="C396:C398"/>
    <mergeCell ref="D407:D409"/>
    <mergeCell ref="C382:C384"/>
    <mergeCell ref="D382:D384"/>
    <mergeCell ref="C403:C405"/>
    <mergeCell ref="C399:C401"/>
    <mergeCell ref="D399:D401"/>
    <mergeCell ref="C386:C388"/>
    <mergeCell ref="C389:C391"/>
    <mergeCell ref="C369:C371"/>
    <mergeCell ref="G372:G374"/>
    <mergeCell ref="G362:G364"/>
    <mergeCell ref="D359:D361"/>
    <mergeCell ref="E362:E364"/>
    <mergeCell ref="E359:E361"/>
    <mergeCell ref="C359:C361"/>
    <mergeCell ref="D372:D374"/>
    <mergeCell ref="E369:E371"/>
    <mergeCell ref="E372:E374"/>
    <mergeCell ref="J350:J351"/>
    <mergeCell ref="C85:C87"/>
    <mergeCell ref="O344:O345"/>
    <mergeCell ref="L344:L345"/>
    <mergeCell ref="O334:O335"/>
    <mergeCell ref="L334:L335"/>
    <mergeCell ref="N331:N332"/>
    <mergeCell ref="O340:O341"/>
    <mergeCell ref="L346:L347"/>
    <mergeCell ref="E350:E351"/>
    <mergeCell ref="J344:J345"/>
    <mergeCell ref="V314:V315"/>
    <mergeCell ref="C75:C76"/>
    <mergeCell ref="D75:D76"/>
    <mergeCell ref="E75:E76"/>
    <mergeCell ref="F75:F76"/>
    <mergeCell ref="K334:K335"/>
    <mergeCell ref="C91:C95"/>
    <mergeCell ref="N98:N99"/>
    <mergeCell ref="C312:C313"/>
    <mergeCell ref="D323:D324"/>
    <mergeCell ref="C310:C311"/>
    <mergeCell ref="S323:S324"/>
    <mergeCell ref="W350:W351"/>
    <mergeCell ref="W310:W311"/>
    <mergeCell ref="V350:V351"/>
    <mergeCell ref="V329:V330"/>
    <mergeCell ref="G340:G341"/>
    <mergeCell ref="N340:N341"/>
    <mergeCell ref="P338:P339"/>
    <mergeCell ref="U338:U339"/>
    <mergeCell ref="U329:U330"/>
    <mergeCell ref="S338:S339"/>
    <mergeCell ref="R338:R339"/>
    <mergeCell ref="L303:L304"/>
    <mergeCell ref="N338:N339"/>
    <mergeCell ref="L314:L315"/>
    <mergeCell ref="L323:L324"/>
    <mergeCell ref="U331:U332"/>
    <mergeCell ref="T323:T324"/>
    <mergeCell ref="W346:W347"/>
    <mergeCell ref="W314:W315"/>
    <mergeCell ref="W382:W383"/>
    <mergeCell ref="U389:U391"/>
    <mergeCell ref="W393:W395"/>
    <mergeCell ref="V376:V378"/>
    <mergeCell ref="U382:U383"/>
    <mergeCell ref="W372:W374"/>
    <mergeCell ref="V346:V347"/>
    <mergeCell ref="V344:V345"/>
    <mergeCell ref="C438:C440"/>
    <mergeCell ref="W435:W436"/>
    <mergeCell ref="E426:E428"/>
    <mergeCell ref="S426:S428"/>
    <mergeCell ref="E430:E431"/>
    <mergeCell ref="U426:U428"/>
    <mergeCell ref="F438:F440"/>
    <mergeCell ref="F435:F436"/>
    <mergeCell ref="G435:G436"/>
    <mergeCell ref="V426:V428"/>
    <mergeCell ref="U430:U431"/>
    <mergeCell ref="V430:V431"/>
    <mergeCell ref="U386:U388"/>
    <mergeCell ref="W421:W422"/>
    <mergeCell ref="V421:V422"/>
    <mergeCell ref="E418:E419"/>
    <mergeCell ref="F416:F417"/>
    <mergeCell ref="W396:W398"/>
    <mergeCell ref="V416:V417"/>
    <mergeCell ref="W418:W419"/>
    <mergeCell ref="E403:E405"/>
    <mergeCell ref="E376:E378"/>
    <mergeCell ref="E410:E412"/>
    <mergeCell ref="F382:F384"/>
    <mergeCell ref="W426:W428"/>
    <mergeCell ref="C426:C428"/>
    <mergeCell ref="V396:V398"/>
    <mergeCell ref="V403:V405"/>
    <mergeCell ref="V393:V395"/>
    <mergeCell ref="V407:V409"/>
    <mergeCell ref="E340:E341"/>
    <mergeCell ref="E334:E335"/>
    <mergeCell ref="F334:F335"/>
    <mergeCell ref="G334:G335"/>
    <mergeCell ref="F340:F341"/>
    <mergeCell ref="E399:E401"/>
    <mergeCell ref="G344:G345"/>
    <mergeCell ref="G350:G351"/>
    <mergeCell ref="G359:G361"/>
    <mergeCell ref="G369:G371"/>
    <mergeCell ref="C300:C302"/>
    <mergeCell ref="F300:F302"/>
    <mergeCell ref="D300:D302"/>
    <mergeCell ref="C441:C443"/>
    <mergeCell ref="D334:D335"/>
    <mergeCell ref="T410:T412"/>
    <mergeCell ref="D314:D315"/>
    <mergeCell ref="D338:D339"/>
    <mergeCell ref="N314:N315"/>
    <mergeCell ref="E338:E339"/>
    <mergeCell ref="C305:C306"/>
    <mergeCell ref="G396:G398"/>
    <mergeCell ref="E323:E324"/>
    <mergeCell ref="N344:N345"/>
    <mergeCell ref="K323:K324"/>
    <mergeCell ref="E396:E398"/>
    <mergeCell ref="C338:C339"/>
    <mergeCell ref="E327:E328"/>
    <mergeCell ref="C331:C332"/>
    <mergeCell ref="F396:F398"/>
    <mergeCell ref="E393:E395"/>
    <mergeCell ref="E407:E409"/>
    <mergeCell ref="F414:F415"/>
    <mergeCell ref="E416:E417"/>
    <mergeCell ref="K5:P5"/>
    <mergeCell ref="G423:G424"/>
    <mergeCell ref="G421:G422"/>
    <mergeCell ref="G410:G412"/>
    <mergeCell ref="M7:P7"/>
    <mergeCell ref="H6:T6"/>
    <mergeCell ref="E312:E313"/>
    <mergeCell ref="E308:E309"/>
    <mergeCell ref="N300:N302"/>
    <mergeCell ref="K81:K84"/>
    <mergeCell ref="N327:N328"/>
    <mergeCell ref="E285:E288"/>
    <mergeCell ref="E281:E282"/>
    <mergeCell ref="E263:E266"/>
    <mergeCell ref="K91:K95"/>
    <mergeCell ref="K88:K89"/>
    <mergeCell ref="N78:N79"/>
    <mergeCell ref="D281:D282"/>
    <mergeCell ref="O278:O280"/>
    <mergeCell ref="X7:X8"/>
    <mergeCell ref="W7:W8"/>
    <mergeCell ref="V7:V8"/>
    <mergeCell ref="L256:L260"/>
    <mergeCell ref="K256:K260"/>
    <mergeCell ref="G231:G233"/>
    <mergeCell ref="D85:D87"/>
    <mergeCell ref="C4:AB4"/>
    <mergeCell ref="Q7:T7"/>
    <mergeCell ref="Y6:AA6"/>
    <mergeCell ref="AB6:AB8"/>
    <mergeCell ref="H7:H8"/>
    <mergeCell ref="U7:U8"/>
    <mergeCell ref="I7:L7"/>
    <mergeCell ref="F6:F8"/>
    <mergeCell ref="C6:E8"/>
    <mergeCell ref="G6:G8"/>
    <mergeCell ref="Z2:AB2"/>
    <mergeCell ref="Z3:AB3"/>
    <mergeCell ref="Y7:Y8"/>
    <mergeCell ref="Z7:AA7"/>
    <mergeCell ref="U6:X6"/>
    <mergeCell ref="N274:N277"/>
    <mergeCell ref="P256:P260"/>
    <mergeCell ref="N256:N260"/>
    <mergeCell ref="O175:O176"/>
    <mergeCell ref="S81:S83"/>
    <mergeCell ref="D278:D280"/>
    <mergeCell ref="G285:G288"/>
    <mergeCell ref="D274:D277"/>
    <mergeCell ref="J274:J277"/>
    <mergeCell ref="K274:K277"/>
    <mergeCell ref="K281:K282"/>
    <mergeCell ref="D285:D288"/>
    <mergeCell ref="F285:F288"/>
    <mergeCell ref="K285:K288"/>
    <mergeCell ref="J278:J280"/>
    <mergeCell ref="G263:G266"/>
    <mergeCell ref="L308:L309"/>
    <mergeCell ref="P281:P282"/>
    <mergeCell ref="P285:P288"/>
    <mergeCell ref="W285:W288"/>
    <mergeCell ref="U300:U302"/>
    <mergeCell ref="J290:J293"/>
    <mergeCell ref="W290:W293"/>
    <mergeCell ref="W305:W306"/>
    <mergeCell ref="J297:J298"/>
    <mergeCell ref="X305:X306"/>
    <mergeCell ref="P303:P304"/>
    <mergeCell ref="P305:P306"/>
    <mergeCell ref="W297:W298"/>
    <mergeCell ref="K297:K298"/>
    <mergeCell ref="L297:L298"/>
    <mergeCell ref="L300:L302"/>
    <mergeCell ref="O305:O306"/>
    <mergeCell ref="U305:U306"/>
    <mergeCell ref="X297:X298"/>
    <mergeCell ref="U297:U298"/>
    <mergeCell ref="N303:N304"/>
    <mergeCell ref="K308:K309"/>
    <mergeCell ref="K305:K306"/>
    <mergeCell ref="N305:N306"/>
    <mergeCell ref="K300:K302"/>
    <mergeCell ref="J294:J296"/>
    <mergeCell ref="G294:G296"/>
    <mergeCell ref="J300:J302"/>
    <mergeCell ref="E300:E302"/>
    <mergeCell ref="L294:L296"/>
    <mergeCell ref="N294:N296"/>
    <mergeCell ref="N297:N298"/>
    <mergeCell ref="J256:J260"/>
    <mergeCell ref="C209:C211"/>
    <mergeCell ref="E231:E233"/>
    <mergeCell ref="C196:C198"/>
    <mergeCell ref="D196:D198"/>
    <mergeCell ref="D209:D211"/>
    <mergeCell ref="E209:E211"/>
    <mergeCell ref="C222:C224"/>
    <mergeCell ref="E222:E224"/>
    <mergeCell ref="C231:C233"/>
    <mergeCell ref="D222:D224"/>
    <mergeCell ref="C201:C203"/>
    <mergeCell ref="D192:D193"/>
    <mergeCell ref="E192:E193"/>
    <mergeCell ref="C192:C193"/>
    <mergeCell ref="G256:G260"/>
    <mergeCell ref="D231:D233"/>
    <mergeCell ref="D201:D203"/>
    <mergeCell ref="G222:G224"/>
    <mergeCell ref="D256:D260"/>
    <mergeCell ref="C263:C266"/>
    <mergeCell ref="D263:D266"/>
    <mergeCell ref="E256:E260"/>
    <mergeCell ref="G290:G293"/>
    <mergeCell ref="D294:D296"/>
    <mergeCell ref="C256:C260"/>
    <mergeCell ref="E278:E280"/>
    <mergeCell ref="G281:G282"/>
    <mergeCell ref="F281:F282"/>
    <mergeCell ref="C274:C277"/>
    <mergeCell ref="C165:C168"/>
    <mergeCell ref="C178:C180"/>
    <mergeCell ref="E165:E168"/>
    <mergeCell ref="D161:D164"/>
    <mergeCell ref="C175:C176"/>
    <mergeCell ref="D175:D176"/>
    <mergeCell ref="E175:E176"/>
    <mergeCell ref="D169:D172"/>
    <mergeCell ref="E173:E174"/>
    <mergeCell ref="E169:E172"/>
    <mergeCell ref="D178:D180"/>
    <mergeCell ref="E178:E180"/>
    <mergeCell ref="F178:F180"/>
    <mergeCell ref="G178:G180"/>
    <mergeCell ref="J179:J180"/>
    <mergeCell ref="C181:C183"/>
    <mergeCell ref="D181:D183"/>
    <mergeCell ref="L179:L180"/>
    <mergeCell ref="J125:J128"/>
    <mergeCell ref="G152:G153"/>
    <mergeCell ref="K125:K128"/>
    <mergeCell ref="G146:G147"/>
    <mergeCell ref="G129:G131"/>
    <mergeCell ref="G132:G133"/>
    <mergeCell ref="K142:K144"/>
    <mergeCell ref="J137:J138"/>
    <mergeCell ref="G175:G176"/>
    <mergeCell ref="J132:J133"/>
    <mergeCell ref="J108:J110"/>
    <mergeCell ref="L112:L114"/>
    <mergeCell ref="G192:G193"/>
    <mergeCell ref="C169:C172"/>
    <mergeCell ref="C142:C144"/>
    <mergeCell ref="D142:D144"/>
    <mergeCell ref="D173:D174"/>
    <mergeCell ref="D152:D153"/>
    <mergeCell ref="K179:K180"/>
    <mergeCell ref="E161:E164"/>
    <mergeCell ref="C146:C147"/>
    <mergeCell ref="S88:S89"/>
    <mergeCell ref="P96:P97"/>
    <mergeCell ref="N96:N97"/>
    <mergeCell ref="P102:P103"/>
    <mergeCell ref="O105:O107"/>
    <mergeCell ref="R88:R89"/>
    <mergeCell ref="K161:K164"/>
    <mergeCell ref="L96:L99"/>
    <mergeCell ref="R81:R83"/>
    <mergeCell ref="P91:P92"/>
    <mergeCell ref="P81:P83"/>
    <mergeCell ref="T81:T83"/>
    <mergeCell ref="G169:G172"/>
    <mergeCell ref="P98:P99"/>
    <mergeCell ref="L88:L89"/>
    <mergeCell ref="L91:L95"/>
    <mergeCell ref="K96:K99"/>
    <mergeCell ref="L100:L103"/>
    <mergeCell ref="G125:G128"/>
    <mergeCell ref="V105:V107"/>
    <mergeCell ref="U105:U107"/>
    <mergeCell ref="P108:P110"/>
    <mergeCell ref="U142:U144"/>
    <mergeCell ref="V142:V144"/>
    <mergeCell ref="K129:K131"/>
    <mergeCell ref="L129:L131"/>
    <mergeCell ref="O108:O110"/>
    <mergeCell ref="U132:U133"/>
    <mergeCell ref="V125:V128"/>
    <mergeCell ref="U125:U128"/>
    <mergeCell ref="P115:P117"/>
    <mergeCell ref="P105:P107"/>
    <mergeCell ref="X108:X110"/>
    <mergeCell ref="W108:W110"/>
    <mergeCell ref="V108:V110"/>
    <mergeCell ref="U108:U110"/>
    <mergeCell ref="U115:U117"/>
    <mergeCell ref="N112:N114"/>
    <mergeCell ref="L125:L128"/>
    <mergeCell ref="U161:U164"/>
    <mergeCell ref="W142:W144"/>
    <mergeCell ref="V146:V147"/>
    <mergeCell ref="W150:W151"/>
    <mergeCell ref="V161:V164"/>
    <mergeCell ref="P129:P131"/>
    <mergeCell ref="U146:U147"/>
    <mergeCell ref="W125:W128"/>
    <mergeCell ref="AB165:AB168"/>
    <mergeCell ref="Z161:Z164"/>
    <mergeCell ref="Y161:Y164"/>
    <mergeCell ref="X161:X164"/>
    <mergeCell ref="W161:W164"/>
    <mergeCell ref="AA165:AA168"/>
    <mergeCell ref="Z165:Z168"/>
    <mergeCell ref="Y165:Y168"/>
    <mergeCell ref="X165:X168"/>
    <mergeCell ref="W165:W168"/>
    <mergeCell ref="AB161:AB164"/>
    <mergeCell ref="AA161:AA164"/>
    <mergeCell ref="J165:J168"/>
    <mergeCell ref="K165:K168"/>
    <mergeCell ref="L165:L168"/>
    <mergeCell ref="N165:N168"/>
    <mergeCell ref="O165:O168"/>
    <mergeCell ref="P165:P168"/>
    <mergeCell ref="V165:V168"/>
    <mergeCell ref="U165:U168"/>
    <mergeCell ref="P175:P176"/>
    <mergeCell ref="U175:U176"/>
    <mergeCell ref="V175:V176"/>
    <mergeCell ref="P173:P174"/>
    <mergeCell ref="U173:U174"/>
    <mergeCell ref="W169:W172"/>
    <mergeCell ref="W175:W176"/>
    <mergeCell ref="P169:P172"/>
    <mergeCell ref="V173:V174"/>
    <mergeCell ref="W173:W174"/>
    <mergeCell ref="AB181:AB183"/>
    <mergeCell ref="AA181:AA183"/>
    <mergeCell ref="Z181:Z183"/>
    <mergeCell ref="Y181:Y183"/>
    <mergeCell ref="W178:W180"/>
    <mergeCell ref="V169:V172"/>
    <mergeCell ref="AA173:AA174"/>
    <mergeCell ref="Z175:Z176"/>
    <mergeCell ref="AA175:AA176"/>
    <mergeCell ref="V178:V180"/>
    <mergeCell ref="V181:V183"/>
    <mergeCell ref="Y192:Y193"/>
    <mergeCell ref="X192:X193"/>
    <mergeCell ref="Z178:Z180"/>
    <mergeCell ref="Y178:Y180"/>
    <mergeCell ref="X178:X180"/>
    <mergeCell ref="Z192:Z193"/>
    <mergeCell ref="V192:V193"/>
    <mergeCell ref="W192:W193"/>
    <mergeCell ref="X222:X224"/>
    <mergeCell ref="Z263:Z266"/>
    <mergeCell ref="AA256:AA260"/>
    <mergeCell ref="X231:X233"/>
    <mergeCell ref="AB209:AB211"/>
    <mergeCell ref="AB256:AB260"/>
    <mergeCell ref="Z256:Z260"/>
    <mergeCell ref="AA263:AA266"/>
    <mergeCell ref="Y256:Y260"/>
    <mergeCell ref="Z231:Z233"/>
    <mergeCell ref="AA196:AA198"/>
    <mergeCell ref="AB274:AB277"/>
    <mergeCell ref="AA274:AA277"/>
    <mergeCell ref="AB263:AB266"/>
    <mergeCell ref="AA201:AA203"/>
    <mergeCell ref="Y263:Y266"/>
    <mergeCell ref="Z274:Z277"/>
    <mergeCell ref="X278:X280"/>
    <mergeCell ref="X281:X282"/>
    <mergeCell ref="Y278:Y280"/>
    <mergeCell ref="X285:X288"/>
    <mergeCell ref="AB192:AB193"/>
    <mergeCell ref="AA231:AA233"/>
    <mergeCell ref="AA222:AA224"/>
    <mergeCell ref="AA209:AA211"/>
    <mergeCell ref="Z209:Z211"/>
    <mergeCell ref="AB222:AB224"/>
    <mergeCell ref="Y285:Y288"/>
    <mergeCell ref="X294:X296"/>
    <mergeCell ref="AA281:AA282"/>
    <mergeCell ref="AA285:AA288"/>
    <mergeCell ref="Y290:Y293"/>
    <mergeCell ref="Z294:Z296"/>
    <mergeCell ref="X290:X293"/>
    <mergeCell ref="Y281:Y282"/>
    <mergeCell ref="Z281:Z282"/>
    <mergeCell ref="P297:P298"/>
    <mergeCell ref="D290:D293"/>
    <mergeCell ref="N290:N293"/>
    <mergeCell ref="F290:F293"/>
    <mergeCell ref="O290:O293"/>
    <mergeCell ref="K290:K293"/>
    <mergeCell ref="E290:E293"/>
    <mergeCell ref="L290:L293"/>
    <mergeCell ref="E294:E296"/>
    <mergeCell ref="F294:F296"/>
    <mergeCell ref="W312:W313"/>
    <mergeCell ref="Y300:Y302"/>
    <mergeCell ref="G300:G302"/>
    <mergeCell ref="O297:O298"/>
    <mergeCell ref="U294:U296"/>
    <mergeCell ref="O294:O296"/>
    <mergeCell ref="P294:P296"/>
    <mergeCell ref="Y297:Y298"/>
    <mergeCell ref="W294:W296"/>
    <mergeCell ref="Y294:Y296"/>
    <mergeCell ref="V305:V306"/>
    <mergeCell ref="O300:O302"/>
    <mergeCell ref="P300:P302"/>
    <mergeCell ref="W300:W302"/>
    <mergeCell ref="V300:V302"/>
    <mergeCell ref="V303:V304"/>
    <mergeCell ref="P308:P309"/>
    <mergeCell ref="X314:X315"/>
    <mergeCell ref="U334:U335"/>
    <mergeCell ref="V331:V332"/>
    <mergeCell ref="U308:U309"/>
    <mergeCell ref="V327:V328"/>
    <mergeCell ref="U327:U328"/>
    <mergeCell ref="V334:V335"/>
    <mergeCell ref="P323:P324"/>
    <mergeCell ref="W327:W328"/>
    <mergeCell ref="X331:X332"/>
    <mergeCell ref="Y331:Y332"/>
    <mergeCell ref="W334:W335"/>
    <mergeCell ref="X334:X335"/>
    <mergeCell ref="Y344:Y345"/>
    <mergeCell ref="AB334:AB335"/>
    <mergeCell ref="AB344:AB345"/>
    <mergeCell ref="W340:W341"/>
    <mergeCell ref="W344:W345"/>
    <mergeCell ref="AA338:AA339"/>
    <mergeCell ref="AB327:AB328"/>
    <mergeCell ref="X340:X341"/>
    <mergeCell ref="Y310:Y311"/>
    <mergeCell ref="AA314:AA315"/>
    <mergeCell ref="Y323:Y324"/>
    <mergeCell ref="AA323:AA324"/>
    <mergeCell ref="Z340:Z341"/>
    <mergeCell ref="AA334:AA335"/>
    <mergeCell ref="AB329:AB330"/>
    <mergeCell ref="AB331:AB332"/>
    <mergeCell ref="W359:W361"/>
    <mergeCell ref="Y352:Y353"/>
    <mergeCell ref="AB308:AB309"/>
    <mergeCell ref="AA308:AA309"/>
    <mergeCell ref="Y308:Y309"/>
    <mergeCell ref="Z308:Z309"/>
    <mergeCell ref="X308:X309"/>
    <mergeCell ref="X338:X339"/>
    <mergeCell ref="Y314:Y315"/>
    <mergeCell ref="AB338:AB339"/>
    <mergeCell ref="V338:V339"/>
    <mergeCell ref="V372:V374"/>
    <mergeCell ref="X346:X347"/>
    <mergeCell ref="Y369:Y371"/>
    <mergeCell ref="Y359:Y361"/>
    <mergeCell ref="Y346:Y347"/>
    <mergeCell ref="W365:W367"/>
    <mergeCell ref="W362:W364"/>
    <mergeCell ref="Y340:Y341"/>
    <mergeCell ref="Y338:Y339"/>
    <mergeCell ref="Y459:Y461"/>
    <mergeCell ref="T352:T353"/>
    <mergeCell ref="L382:L384"/>
    <mergeCell ref="K389:K391"/>
    <mergeCell ref="L389:L391"/>
    <mergeCell ref="G376:G378"/>
    <mergeCell ref="K370:K371"/>
    <mergeCell ref="J382:J384"/>
    <mergeCell ref="J370:J371"/>
    <mergeCell ref="L370:L371"/>
    <mergeCell ref="R449:R451"/>
    <mergeCell ref="AB474:AB476"/>
    <mergeCell ref="G449:G451"/>
    <mergeCell ref="N439:N440"/>
    <mergeCell ref="N441:N442"/>
    <mergeCell ref="R445:R447"/>
    <mergeCell ref="G453:G455"/>
    <mergeCell ref="U471:U473"/>
    <mergeCell ref="AB466:AB468"/>
    <mergeCell ref="Y453:Y455"/>
    <mergeCell ref="G75:G76"/>
    <mergeCell ref="U75:U76"/>
    <mergeCell ref="L386:L388"/>
    <mergeCell ref="J376:J378"/>
    <mergeCell ref="J389:J391"/>
    <mergeCell ref="U438:U440"/>
    <mergeCell ref="T338:T339"/>
    <mergeCell ref="U372:U374"/>
    <mergeCell ref="P290:P293"/>
    <mergeCell ref="U290:U293"/>
    <mergeCell ref="D474:D476"/>
    <mergeCell ref="C474:C476"/>
    <mergeCell ref="V471:V473"/>
    <mergeCell ref="G474:G476"/>
    <mergeCell ref="U474:U476"/>
    <mergeCell ref="G466:G468"/>
    <mergeCell ref="U466:U468"/>
    <mergeCell ref="E474:E476"/>
    <mergeCell ref="E466:E468"/>
    <mergeCell ref="V466:V468"/>
    <mergeCell ref="D471:D473"/>
    <mergeCell ref="C471:C473"/>
    <mergeCell ref="U462:U464"/>
    <mergeCell ref="F471:F473"/>
    <mergeCell ref="C466:C468"/>
    <mergeCell ref="D466:D468"/>
    <mergeCell ref="F466:F468"/>
    <mergeCell ref="G471:G473"/>
    <mergeCell ref="R462:R463"/>
    <mergeCell ref="C453:C455"/>
    <mergeCell ref="D453:D455"/>
    <mergeCell ref="E453:E455"/>
    <mergeCell ref="D449:D451"/>
    <mergeCell ref="E449:E451"/>
    <mergeCell ref="C459:C461"/>
    <mergeCell ref="D459:D461"/>
    <mergeCell ref="C449:C451"/>
    <mergeCell ref="D456:D458"/>
    <mergeCell ref="C456:C458"/>
    <mergeCell ref="T449:T451"/>
    <mergeCell ref="AB310:AB311"/>
    <mergeCell ref="AA310:AA311"/>
    <mergeCell ref="AB441:AB443"/>
    <mergeCell ref="V312:V313"/>
    <mergeCell ref="G459:G461"/>
    <mergeCell ref="L449:L451"/>
    <mergeCell ref="J449:J451"/>
    <mergeCell ref="X459:X461"/>
    <mergeCell ref="S449:S451"/>
    <mergeCell ref="D132:D133"/>
    <mergeCell ref="AB88:AB89"/>
    <mergeCell ref="AA88:AA89"/>
    <mergeCell ref="Z88:Z89"/>
    <mergeCell ref="Y88:Y89"/>
    <mergeCell ref="AA445:AA447"/>
    <mergeCell ref="L445:L447"/>
    <mergeCell ref="X359:X361"/>
    <mergeCell ref="W369:W371"/>
    <mergeCell ref="W338:W339"/>
    <mergeCell ref="G181:G183"/>
    <mergeCell ref="P88:P89"/>
    <mergeCell ref="O88:O89"/>
    <mergeCell ref="N88:N89"/>
    <mergeCell ref="J88:J89"/>
    <mergeCell ref="D165:D168"/>
    <mergeCell ref="G91:G95"/>
    <mergeCell ref="G96:G99"/>
    <mergeCell ref="E96:E99"/>
    <mergeCell ref="D129:D131"/>
    <mergeCell ref="C112:C114"/>
    <mergeCell ref="Z334:Z335"/>
    <mergeCell ref="Z303:Z304"/>
    <mergeCell ref="Z327:Z328"/>
    <mergeCell ref="Y327:Y328"/>
    <mergeCell ref="Y334:Y335"/>
    <mergeCell ref="Z310:Z311"/>
    <mergeCell ref="Y312:Y313"/>
    <mergeCell ref="K312:K313"/>
    <mergeCell ref="N181:N183"/>
    <mergeCell ref="G305:G306"/>
    <mergeCell ref="L281:L282"/>
    <mergeCell ref="L285:L288"/>
    <mergeCell ref="C290:C293"/>
    <mergeCell ref="C297:C298"/>
    <mergeCell ref="C294:C296"/>
    <mergeCell ref="E303:E304"/>
    <mergeCell ref="E305:E306"/>
    <mergeCell ref="F303:F304"/>
    <mergeCell ref="K303:K304"/>
    <mergeCell ref="E181:E183"/>
    <mergeCell ref="AB300:AB302"/>
    <mergeCell ref="V290:V293"/>
    <mergeCell ref="V297:V298"/>
    <mergeCell ref="V294:V296"/>
    <mergeCell ref="G201:G203"/>
    <mergeCell ref="K294:K296"/>
    <mergeCell ref="AA297:AA298"/>
    <mergeCell ref="Z297:Z298"/>
    <mergeCell ref="O281:O282"/>
    <mergeCell ref="C278:C280"/>
    <mergeCell ref="G278:G280"/>
    <mergeCell ref="F297:F298"/>
    <mergeCell ref="J285:J288"/>
    <mergeCell ref="E297:E298"/>
    <mergeCell ref="D297:D298"/>
    <mergeCell ref="C285:C288"/>
    <mergeCell ref="C281:C282"/>
    <mergeCell ref="J281:J282"/>
    <mergeCell ref="G297:G298"/>
    <mergeCell ref="D310:D311"/>
    <mergeCell ref="F310:F311"/>
    <mergeCell ref="J308:J309"/>
    <mergeCell ref="G308:G309"/>
    <mergeCell ref="D303:D304"/>
    <mergeCell ref="J303:J304"/>
    <mergeCell ref="D305:D306"/>
    <mergeCell ref="F305:F306"/>
    <mergeCell ref="G303:G304"/>
    <mergeCell ref="J305:J306"/>
    <mergeCell ref="P310:P311"/>
    <mergeCell ref="J310:J311"/>
    <mergeCell ref="L310:L311"/>
    <mergeCell ref="J314:J315"/>
    <mergeCell ref="K314:K315"/>
    <mergeCell ref="J312:J313"/>
    <mergeCell ref="K310:K311"/>
    <mergeCell ref="O312:O313"/>
    <mergeCell ref="P312:P313"/>
    <mergeCell ref="AB305:AB306"/>
    <mergeCell ref="AA305:AA306"/>
    <mergeCell ref="Z305:Z306"/>
    <mergeCell ref="AA303:AA304"/>
    <mergeCell ref="L305:L306"/>
    <mergeCell ref="Y303:Y304"/>
    <mergeCell ref="U303:U304"/>
    <mergeCell ref="O303:O304"/>
    <mergeCell ref="Y305:Y306"/>
    <mergeCell ref="AB303:AB304"/>
    <mergeCell ref="V308:V309"/>
    <mergeCell ref="E314:E315"/>
    <mergeCell ref="U312:U313"/>
    <mergeCell ref="G312:G313"/>
    <mergeCell ref="G314:G315"/>
    <mergeCell ref="G323:G324"/>
    <mergeCell ref="N310:N311"/>
    <mergeCell ref="N308:N309"/>
    <mergeCell ref="G310:G311"/>
    <mergeCell ref="F308:F309"/>
    <mergeCell ref="W303:W304"/>
    <mergeCell ref="X303:X304"/>
    <mergeCell ref="AA312:AA313"/>
    <mergeCell ref="X327:X328"/>
    <mergeCell ref="AA327:AA328"/>
    <mergeCell ref="AA331:AA332"/>
    <mergeCell ref="W331:W332"/>
    <mergeCell ref="Y329:Y330"/>
    <mergeCell ref="W308:W309"/>
    <mergeCell ref="W329:W330"/>
    <mergeCell ref="AB350:AB351"/>
    <mergeCell ref="AA350:AA351"/>
    <mergeCell ref="Z350:Z351"/>
    <mergeCell ref="AA340:AA341"/>
    <mergeCell ref="AB340:AB341"/>
    <mergeCell ref="AA344:AA345"/>
    <mergeCell ref="Z344:Z345"/>
    <mergeCell ref="AB426:AB428"/>
    <mergeCell ref="AB352:AB353"/>
    <mergeCell ref="AA352:AA353"/>
    <mergeCell ref="AB372:AB374"/>
    <mergeCell ref="AB365:AB367"/>
    <mergeCell ref="AB379:AB381"/>
    <mergeCell ref="AA416:AA417"/>
    <mergeCell ref="AB362:AB364"/>
    <mergeCell ref="AA359:AA361"/>
    <mergeCell ref="AA393:AA395"/>
    <mergeCell ref="AB376:AB378"/>
    <mergeCell ref="AA376:AA378"/>
    <mergeCell ref="Z376:Z378"/>
    <mergeCell ref="Y445:Y447"/>
    <mergeCell ref="Z382:Z384"/>
    <mergeCell ref="AB410:AB412"/>
    <mergeCell ref="AA403:AA405"/>
    <mergeCell ref="AB407:AB409"/>
    <mergeCell ref="AB445:AB447"/>
    <mergeCell ref="Y393:Y395"/>
    <mergeCell ref="Z369:Z371"/>
    <mergeCell ref="AA369:AA371"/>
    <mergeCell ref="Z379:Z381"/>
    <mergeCell ref="AB359:AB361"/>
    <mergeCell ref="AB369:AB371"/>
    <mergeCell ref="Z393:Z395"/>
    <mergeCell ref="Z365:Z367"/>
    <mergeCell ref="AA389:AA391"/>
    <mergeCell ref="AA365:AA367"/>
    <mergeCell ref="AB382:AB384"/>
    <mergeCell ref="Z396:Z398"/>
    <mergeCell ref="X410:X412"/>
    <mergeCell ref="Y410:Y412"/>
    <mergeCell ref="Y386:Y388"/>
    <mergeCell ref="Y396:Y398"/>
    <mergeCell ref="Z389:Z391"/>
    <mergeCell ref="Y389:Y391"/>
    <mergeCell ref="Z407:Z409"/>
    <mergeCell ref="X393:X395"/>
    <mergeCell ref="X407:X409"/>
    <mergeCell ref="X399:X401"/>
    <mergeCell ref="Y403:Y405"/>
    <mergeCell ref="G403:G405"/>
    <mergeCell ref="L403:L405"/>
    <mergeCell ref="K403:K405"/>
    <mergeCell ref="J403:J405"/>
    <mergeCell ref="U399:U401"/>
    <mergeCell ref="Y399:Y401"/>
    <mergeCell ref="X403:X405"/>
    <mergeCell ref="U403:U405"/>
    <mergeCell ref="E495:E496"/>
    <mergeCell ref="G389:G391"/>
    <mergeCell ref="G393:G395"/>
    <mergeCell ref="J393:J394"/>
    <mergeCell ref="T426:T428"/>
    <mergeCell ref="E445:E447"/>
    <mergeCell ref="K449:K451"/>
    <mergeCell ref="S445:S447"/>
    <mergeCell ref="K445:K447"/>
    <mergeCell ref="F421:F422"/>
    <mergeCell ref="F474:F476"/>
    <mergeCell ref="E456:E458"/>
    <mergeCell ref="E438:E440"/>
    <mergeCell ref="F453:F455"/>
    <mergeCell ref="G462:G464"/>
    <mergeCell ref="E441:E443"/>
    <mergeCell ref="E459:E461"/>
    <mergeCell ref="F445:F447"/>
    <mergeCell ref="G456:G458"/>
    <mergeCell ref="G441:G443"/>
    <mergeCell ref="C495:C496"/>
    <mergeCell ref="U435:U436"/>
    <mergeCell ref="V435:V436"/>
    <mergeCell ref="C462:C464"/>
    <mergeCell ref="D462:D464"/>
    <mergeCell ref="E462:E464"/>
    <mergeCell ref="J445:J447"/>
    <mergeCell ref="G445:G447"/>
    <mergeCell ref="E471:E473"/>
    <mergeCell ref="D495:D496"/>
    <mergeCell ref="C445:C447"/>
    <mergeCell ref="J399:J400"/>
    <mergeCell ref="D403:D405"/>
    <mergeCell ref="G416:G417"/>
    <mergeCell ref="D441:D443"/>
    <mergeCell ref="G426:G428"/>
    <mergeCell ref="D445:D447"/>
    <mergeCell ref="G430:G431"/>
    <mergeCell ref="G418:G419"/>
    <mergeCell ref="D423:D424"/>
    <mergeCell ref="AA456:AA458"/>
    <mergeCell ref="Z456:Z458"/>
    <mergeCell ref="Y456:Y458"/>
    <mergeCell ref="V456:V458"/>
    <mergeCell ref="U445:U447"/>
    <mergeCell ref="V445:V447"/>
    <mergeCell ref="Z445:Z447"/>
    <mergeCell ref="U456:U458"/>
    <mergeCell ref="Y449:Y451"/>
    <mergeCell ref="W449:W451"/>
    <mergeCell ref="T445:T447"/>
    <mergeCell ref="AB459:AB461"/>
    <mergeCell ref="AB497:AB498"/>
    <mergeCell ref="X497:X498"/>
    <mergeCell ref="AA495:AA496"/>
    <mergeCell ref="Y495:Y496"/>
    <mergeCell ref="AB456:AB458"/>
    <mergeCell ref="AB495:AB496"/>
    <mergeCell ref="Z466:Z468"/>
    <mergeCell ref="AA462:AA464"/>
    <mergeCell ref="AA386:AA388"/>
    <mergeCell ref="Z386:Z388"/>
    <mergeCell ref="AB453:AB455"/>
    <mergeCell ref="Z453:Z455"/>
    <mergeCell ref="AB430:AB431"/>
    <mergeCell ref="AA453:AA455"/>
    <mergeCell ref="Z449:Z451"/>
    <mergeCell ref="Z441:Z443"/>
    <mergeCell ref="AB449:AB451"/>
    <mergeCell ref="AA396:AA398"/>
    <mergeCell ref="AA441:AA443"/>
    <mergeCell ref="V497:V498"/>
    <mergeCell ref="AA474:AA476"/>
    <mergeCell ref="W466:W468"/>
    <mergeCell ref="W453:W455"/>
    <mergeCell ref="X453:X455"/>
    <mergeCell ref="Y462:Y464"/>
    <mergeCell ref="W495:W496"/>
    <mergeCell ref="Z462:Z464"/>
    <mergeCell ref="V495:V496"/>
    <mergeCell ref="X456:X458"/>
    <mergeCell ref="W456:W458"/>
    <mergeCell ref="X462:X464"/>
    <mergeCell ref="W462:W464"/>
    <mergeCell ref="W471:W473"/>
    <mergeCell ref="X466:X468"/>
    <mergeCell ref="X474:X476"/>
    <mergeCell ref="W474:W476"/>
    <mergeCell ref="AA497:AA498"/>
    <mergeCell ref="X344:X345"/>
    <mergeCell ref="W352:W353"/>
    <mergeCell ref="X352:X353"/>
    <mergeCell ref="X350:X351"/>
    <mergeCell ref="W416:W417"/>
    <mergeCell ref="X416:X417"/>
    <mergeCell ref="X396:X398"/>
    <mergeCell ref="X382:X383"/>
    <mergeCell ref="Z352:Z353"/>
    <mergeCell ref="X329:X330"/>
    <mergeCell ref="AA362:AA364"/>
    <mergeCell ref="Y350:Y351"/>
    <mergeCell ref="AA329:AA330"/>
    <mergeCell ref="Z346:Z347"/>
    <mergeCell ref="AA346:AA347"/>
    <mergeCell ref="Z329:Z330"/>
    <mergeCell ref="Z338:Z339"/>
    <mergeCell ref="AB150:AB151"/>
    <mergeCell ref="Z152:Z153"/>
    <mergeCell ref="AA152:AA153"/>
    <mergeCell ref="AB152:AB153"/>
    <mergeCell ref="Z150:Z151"/>
    <mergeCell ref="AA300:AA302"/>
    <mergeCell ref="AB297:AB298"/>
    <mergeCell ref="Z173:Z174"/>
    <mergeCell ref="AA290:AA293"/>
    <mergeCell ref="Z300:Z302"/>
    <mergeCell ref="AA178:AA180"/>
    <mergeCell ref="AB169:AB172"/>
    <mergeCell ref="AA169:AA172"/>
    <mergeCell ref="AB178:AB180"/>
    <mergeCell ref="AB294:AB296"/>
    <mergeCell ref="AA294:AA296"/>
    <mergeCell ref="AB231:AB233"/>
    <mergeCell ref="AB278:AB280"/>
    <mergeCell ref="AA278:AA280"/>
    <mergeCell ref="AB196:AB198"/>
    <mergeCell ref="Z125:Z128"/>
    <mergeCell ref="AA125:AA128"/>
    <mergeCell ref="Z129:Z131"/>
    <mergeCell ref="AA129:AA131"/>
    <mergeCell ref="X129:X131"/>
    <mergeCell ref="AA132:AA133"/>
    <mergeCell ref="Y132:Y133"/>
    <mergeCell ref="Z132:Z133"/>
    <mergeCell ref="X125:X128"/>
    <mergeCell ref="G165:G168"/>
    <mergeCell ref="V150:V151"/>
    <mergeCell ref="Y146:Y147"/>
    <mergeCell ref="Z146:Z147"/>
    <mergeCell ref="AA146:AA147"/>
    <mergeCell ref="Z137:Z138"/>
    <mergeCell ref="AA137:AA138"/>
    <mergeCell ref="AA150:AA151"/>
    <mergeCell ref="K137:K138"/>
    <mergeCell ref="L137:L138"/>
    <mergeCell ref="Y150:Y151"/>
    <mergeCell ref="X150:X151"/>
    <mergeCell ref="U169:U172"/>
    <mergeCell ref="X169:X172"/>
    <mergeCell ref="Z169:Z172"/>
    <mergeCell ref="Y169:Y172"/>
    <mergeCell ref="D150:D151"/>
    <mergeCell ref="E150:E151"/>
    <mergeCell ref="D146:D147"/>
    <mergeCell ref="C152:C153"/>
    <mergeCell ref="E152:E153"/>
    <mergeCell ref="G150:G151"/>
    <mergeCell ref="C125:C128"/>
    <mergeCell ref="D125:D128"/>
    <mergeCell ref="E125:E128"/>
    <mergeCell ref="E146:E147"/>
    <mergeCell ref="E129:E131"/>
    <mergeCell ref="C161:C164"/>
    <mergeCell ref="C129:C131"/>
    <mergeCell ref="E132:E133"/>
    <mergeCell ref="E142:E144"/>
    <mergeCell ref="C150:C151"/>
    <mergeCell ref="N281:N282"/>
    <mergeCell ref="W278:W280"/>
    <mergeCell ref="W281:W282"/>
    <mergeCell ref="K278:K280"/>
    <mergeCell ref="L278:L280"/>
    <mergeCell ref="U278:U280"/>
    <mergeCell ref="V281:V282"/>
    <mergeCell ref="P278:P280"/>
    <mergeCell ref="N278:N280"/>
    <mergeCell ref="U285:U288"/>
    <mergeCell ref="R256:R260"/>
    <mergeCell ref="T256:T260"/>
    <mergeCell ref="O285:O288"/>
    <mergeCell ref="R263:R264"/>
    <mergeCell ref="V274:V277"/>
    <mergeCell ref="U274:U277"/>
    <mergeCell ref="V278:V280"/>
    <mergeCell ref="O256:O260"/>
    <mergeCell ref="V285:V288"/>
    <mergeCell ref="U181:U183"/>
    <mergeCell ref="X181:X183"/>
    <mergeCell ref="Y274:Y277"/>
    <mergeCell ref="W181:W183"/>
    <mergeCell ref="U178:U180"/>
    <mergeCell ref="W196:W198"/>
    <mergeCell ref="V222:V224"/>
    <mergeCell ref="U222:U224"/>
    <mergeCell ref="U192:U193"/>
    <mergeCell ref="X263:X266"/>
    <mergeCell ref="X175:X176"/>
    <mergeCell ref="Y175:Y176"/>
    <mergeCell ref="P161:P164"/>
    <mergeCell ref="U152:U153"/>
    <mergeCell ref="F146:F147"/>
    <mergeCell ref="O161:O164"/>
    <mergeCell ref="X146:X147"/>
    <mergeCell ref="G161:G164"/>
    <mergeCell ref="X173:X174"/>
    <mergeCell ref="Y173:Y174"/>
    <mergeCell ref="F161:F164"/>
    <mergeCell ref="F165:F168"/>
    <mergeCell ref="F173:F174"/>
    <mergeCell ref="F175:F176"/>
    <mergeCell ref="F129:F131"/>
    <mergeCell ref="F132:F133"/>
    <mergeCell ref="F96:F99"/>
    <mergeCell ref="F100:F103"/>
    <mergeCell ref="E423:E424"/>
    <mergeCell ref="E421:E422"/>
    <mergeCell ref="F181:F183"/>
    <mergeCell ref="F274:F277"/>
    <mergeCell ref="F278:F280"/>
    <mergeCell ref="E352:E353"/>
    <mergeCell ref="F142:F144"/>
    <mergeCell ref="F192:F193"/>
    <mergeCell ref="G209:G211"/>
    <mergeCell ref="F369:F371"/>
    <mergeCell ref="F344:F345"/>
    <mergeCell ref="F359:F361"/>
    <mergeCell ref="G338:G339"/>
    <mergeCell ref="F426:F428"/>
    <mergeCell ref="F362:F364"/>
    <mergeCell ref="F365:F367"/>
    <mergeCell ref="F376:F378"/>
    <mergeCell ref="F379:F381"/>
    <mergeCell ref="D331:D332"/>
    <mergeCell ref="E382:E384"/>
    <mergeCell ref="E414:E415"/>
    <mergeCell ref="F338:F339"/>
    <mergeCell ref="E389:E391"/>
    <mergeCell ref="E379:E381"/>
    <mergeCell ref="E386:E388"/>
    <mergeCell ref="F331:F332"/>
    <mergeCell ref="F386:F388"/>
    <mergeCell ref="F372:F374"/>
    <mergeCell ref="O338:O339"/>
    <mergeCell ref="C137:C138"/>
    <mergeCell ref="D137:D138"/>
    <mergeCell ref="E137:E138"/>
    <mergeCell ref="F137:F138"/>
    <mergeCell ref="G137:G138"/>
    <mergeCell ref="N285:N288"/>
    <mergeCell ref="F314:F315"/>
    <mergeCell ref="F312:F313"/>
    <mergeCell ref="F327:F328"/>
    <mergeCell ref="R410:R412"/>
    <mergeCell ref="R407:R409"/>
    <mergeCell ref="G399:G401"/>
    <mergeCell ref="G414:G415"/>
    <mergeCell ref="J396:J397"/>
    <mergeCell ref="J386:J388"/>
    <mergeCell ref="L393:L394"/>
    <mergeCell ref="G407:G409"/>
    <mergeCell ref="AB137:AB138"/>
    <mergeCell ref="Y137:Y138"/>
    <mergeCell ref="Y518:Y521"/>
    <mergeCell ref="N329:N330"/>
    <mergeCell ref="O329:O330"/>
    <mergeCell ref="Z518:Z521"/>
    <mergeCell ref="N312:N313"/>
    <mergeCell ref="AB142:AB144"/>
    <mergeCell ref="U518:U521"/>
    <mergeCell ref="X137:X138"/>
    <mergeCell ref="C522:C524"/>
    <mergeCell ref="D522:D524"/>
    <mergeCell ref="E522:E524"/>
    <mergeCell ref="AB522:AB524"/>
    <mergeCell ref="Z522:Z524"/>
    <mergeCell ref="AA526:AA529"/>
    <mergeCell ref="AB526:AB529"/>
    <mergeCell ref="Z526:Z529"/>
    <mergeCell ref="K527:K529"/>
    <mergeCell ref="L527:L529"/>
    <mergeCell ref="C526:C529"/>
    <mergeCell ref="D526:D529"/>
    <mergeCell ref="E526:E529"/>
    <mergeCell ref="G526:G529"/>
    <mergeCell ref="U526:U529"/>
    <mergeCell ref="E530:E533"/>
    <mergeCell ref="G530:G533"/>
    <mergeCell ref="AB530:AB533"/>
    <mergeCell ref="X526:X529"/>
    <mergeCell ref="V526:V529"/>
    <mergeCell ref="AB518:AB521"/>
    <mergeCell ref="G522:G524"/>
    <mergeCell ref="U522:U524"/>
    <mergeCell ref="AA518:AA521"/>
    <mergeCell ref="AA522:AA524"/>
    <mergeCell ref="V518:V521"/>
    <mergeCell ref="Y522:Y524"/>
    <mergeCell ref="G142:G144"/>
    <mergeCell ref="J142:J144"/>
    <mergeCell ref="Z540:Z543"/>
    <mergeCell ref="U540:U543"/>
    <mergeCell ref="Z312:Z313"/>
    <mergeCell ref="O331:O332"/>
    <mergeCell ref="P331:P332"/>
    <mergeCell ref="U530:U533"/>
    <mergeCell ref="Y540:Y543"/>
    <mergeCell ref="W530:W533"/>
    <mergeCell ref="AA540:AA543"/>
    <mergeCell ref="L142:L144"/>
    <mergeCell ref="Z142:Z144"/>
    <mergeCell ref="AA142:AA144"/>
    <mergeCell ref="L312:L313"/>
    <mergeCell ref="V522:V524"/>
    <mergeCell ref="AA530:AA533"/>
    <mergeCell ref="Y526:Y529"/>
    <mergeCell ref="W522:W524"/>
    <mergeCell ref="Z331:Z332"/>
    <mergeCell ref="F508:F509"/>
    <mergeCell ref="F522:F524"/>
    <mergeCell ref="F530:F533"/>
    <mergeCell ref="F526:F529"/>
    <mergeCell ref="G518:G521"/>
    <mergeCell ref="Z530:Z533"/>
    <mergeCell ref="V530:V533"/>
    <mergeCell ref="K532:K533"/>
    <mergeCell ref="L532:L533"/>
    <mergeCell ref="F518:F521"/>
    <mergeCell ref="X530:X533"/>
    <mergeCell ref="Y530:Y533"/>
    <mergeCell ref="J527:J529"/>
    <mergeCell ref="W518:W521"/>
    <mergeCell ref="X522:X524"/>
    <mergeCell ref="W526:W529"/>
    <mergeCell ref="J532:J533"/>
    <mergeCell ref="C540:C543"/>
    <mergeCell ref="D540:D543"/>
    <mergeCell ref="E540:E543"/>
    <mergeCell ref="F540:F543"/>
    <mergeCell ref="G540:G543"/>
    <mergeCell ref="C530:C533"/>
    <mergeCell ref="D530:D533"/>
    <mergeCell ref="N75:N76"/>
    <mergeCell ref="O75:O76"/>
    <mergeCell ref="P75:P76"/>
    <mergeCell ref="V540:V543"/>
    <mergeCell ref="W540:W543"/>
    <mergeCell ref="X540:X543"/>
    <mergeCell ref="X518:X521"/>
    <mergeCell ref="W511:W512"/>
    <mergeCell ref="X511:X512"/>
    <mergeCell ref="V511:V512"/>
    <mergeCell ref="R75:R76"/>
    <mergeCell ref="S75:S76"/>
    <mergeCell ref="T75:T76"/>
    <mergeCell ref="F78:F79"/>
    <mergeCell ref="R78:R79"/>
    <mergeCell ref="S78:S79"/>
    <mergeCell ref="T78:T79"/>
    <mergeCell ref="J75:J76"/>
    <mergeCell ref="K75:K76"/>
    <mergeCell ref="L75:L76"/>
    <mergeCell ref="R93:R94"/>
    <mergeCell ref="S93:S94"/>
    <mergeCell ref="T93:T94"/>
    <mergeCell ref="R96:R97"/>
    <mergeCell ref="S96:S97"/>
    <mergeCell ref="T96:T97"/>
    <mergeCell ref="R98:R99"/>
    <mergeCell ref="S98:S99"/>
    <mergeCell ref="T98:T99"/>
    <mergeCell ref="R102:R103"/>
    <mergeCell ref="S102:S103"/>
    <mergeCell ref="T102:T103"/>
    <mergeCell ref="R108:R110"/>
    <mergeCell ref="S108:S110"/>
    <mergeCell ref="T108:T110"/>
    <mergeCell ref="R112:R113"/>
    <mergeCell ref="S112:S113"/>
    <mergeCell ref="T112:T113"/>
    <mergeCell ref="R126:R128"/>
    <mergeCell ref="S126:S128"/>
    <mergeCell ref="T126:T128"/>
    <mergeCell ref="R130:R131"/>
    <mergeCell ref="S130:S131"/>
    <mergeCell ref="T130:T131"/>
    <mergeCell ref="S137:S138"/>
    <mergeCell ref="T137:T138"/>
    <mergeCell ref="R162:R163"/>
    <mergeCell ref="S162:S163"/>
    <mergeCell ref="T162:T163"/>
    <mergeCell ref="R182:R183"/>
    <mergeCell ref="S182:S183"/>
    <mergeCell ref="T182:T183"/>
    <mergeCell ref="R137:R138"/>
    <mergeCell ref="R278:R280"/>
    <mergeCell ref="S278:S280"/>
    <mergeCell ref="T278:T280"/>
    <mergeCell ref="J182:J183"/>
    <mergeCell ref="K182:K183"/>
    <mergeCell ref="L182:L183"/>
    <mergeCell ref="J209:J211"/>
    <mergeCell ref="P181:P183"/>
    <mergeCell ref="O181:O183"/>
    <mergeCell ref="L274:L277"/>
  </mergeCells>
  <printOptions horizontalCentered="1"/>
  <pageMargins left="0.1968503937007874" right="0.1968503937007874" top="0.15748031496062992" bottom="0.2362204724409449" header="0" footer="0"/>
  <pageSetup firstPageNumber="21" useFirstPageNumber="1" fitToHeight="0" fitToWidth="1" horizontalDpi="600" verticalDpi="600" orientation="landscape" paperSize="9" scale="4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ovv</cp:lastModifiedBy>
  <cp:lastPrinted>2014-12-08T09:47:39Z</cp:lastPrinted>
  <dcterms:created xsi:type="dcterms:W3CDTF">2007-07-27T06:36:16Z</dcterms:created>
  <dcterms:modified xsi:type="dcterms:W3CDTF">2017-04-13T07:20:47Z</dcterms:modified>
  <cp:category/>
  <cp:version/>
  <cp:contentType/>
  <cp:contentStatus/>
</cp:coreProperties>
</file>