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640" activeTab="0"/>
  </bookViews>
  <sheets>
    <sheet name="Подвоз" sheetId="1" r:id="rId1"/>
    <sheet name="Прочее" sheetId="2" r:id="rId2"/>
    <sheet name="Лист3" sheetId="3" r:id="rId3"/>
  </sheets>
  <definedNames>
    <definedName name="_xlnm.Print_Area" localSheetId="0">'Подвоз'!$A$1:$H$105</definedName>
  </definedNames>
  <calcPr fullCalcOnLoad="1"/>
</workbook>
</file>

<file path=xl/sharedStrings.xml><?xml version="1.0" encoding="utf-8"?>
<sst xmlns="http://schemas.openxmlformats.org/spreadsheetml/2006/main" count="178" uniqueCount="71">
  <si>
    <t>наименование маршрута</t>
  </si>
  <si>
    <t>вид ТС</t>
  </si>
  <si>
    <t>расстояние</t>
  </si>
  <si>
    <t>количество рейсов</t>
  </si>
  <si>
    <t>норма расхода топлива</t>
  </si>
  <si>
    <t>цена за 1 литр ГСМ</t>
  </si>
  <si>
    <t>количество дней</t>
  </si>
  <si>
    <t>стоимость</t>
  </si>
  <si>
    <t>Расчеты по данным  МКОУ "Чайкинская СОШ"</t>
  </si>
  <si>
    <t>Паз-32053</t>
  </si>
  <si>
    <t>прогрев</t>
  </si>
  <si>
    <t>Всего</t>
  </si>
  <si>
    <t>итого</t>
  </si>
  <si>
    <t>Расчеты по данным МБОУ "Аспинская СОШ"</t>
  </si>
  <si>
    <t>ПЕЖО-222335</t>
  </si>
  <si>
    <t>ГАЗ-322171</t>
  </si>
  <si>
    <t>Аспа-Малая Аспа-Аспа</t>
  </si>
  <si>
    <t>Аспа-Уинск-Аспа (заправка 1р/неделю)</t>
  </si>
  <si>
    <t>прогрев на подвозе</t>
  </si>
  <si>
    <t>Суда-Усановка-Суда</t>
  </si>
  <si>
    <t>ПАЗ 32053-70</t>
  </si>
  <si>
    <t>Расчеты по данным МБОУ "Судинская СОШ"</t>
  </si>
  <si>
    <t xml:space="preserve">прогрев двигателя </t>
  </si>
  <si>
    <t>Расчеты по данным МБОУ "Уинская СОШ"</t>
  </si>
  <si>
    <t xml:space="preserve">Прогрев двигателя </t>
  </si>
  <si>
    <t>ПАЗ 32053-70 А-405 ЕВ (22п.м.)</t>
  </si>
  <si>
    <t>Прогрев</t>
  </si>
  <si>
    <t>Воскресенское- Уинск-Воскресенское заправка 2 раза в неделю</t>
  </si>
  <si>
    <t>Чайка-Уинск-Чайка (заправка)</t>
  </si>
  <si>
    <t>Суда-Уинское-Суда заправка 2 раза в неделю</t>
  </si>
  <si>
    <t>ПАЗ</t>
  </si>
  <si>
    <t>Митрохи-Курмакаш - Ломь -Митрохи</t>
  </si>
  <si>
    <t>Расчеты по данным МБОУ "Ломовская СОШ"</t>
  </si>
  <si>
    <t>Ломь - Уинское - Ломь (заправка 2 раза в мес)</t>
  </si>
  <si>
    <t>Барсаи -Усть-Телес-Телес-Воскресенское</t>
  </si>
  <si>
    <t>Суда-Барсаи-Суда</t>
  </si>
  <si>
    <t>Усть-Телес-Чайка</t>
  </si>
  <si>
    <t>Чайка-Усть-Телес</t>
  </si>
  <si>
    <t>Экономическое обоснование  использования транспортных средств при осуществлении перевозок на  2016-2017 уч.год</t>
  </si>
  <si>
    <t>Аспа-В.Тулва-Сосновка-Красногорка-Аспа</t>
  </si>
  <si>
    <t>Аспа-Большой Ась-Малый Усекай-Аспа</t>
  </si>
  <si>
    <t>Уинское(гараж)-Кочешовка-Уинское(школа-гараж)</t>
  </si>
  <si>
    <t>Уинское(гараж-школа)-Кочешовка-Уинское(гараж)</t>
  </si>
  <si>
    <t>Уинское(гараж-школа)-В-Сып-Чесноковка-Забродовка-Уинское(школа-гараж)</t>
  </si>
  <si>
    <t>Уинское(гараж-школа)-Салаваты-Екатериновка-Уинское(школа-гараж)</t>
  </si>
  <si>
    <t>Гараж-Школа-ул.Гагарина,д.41-ул.Гагарина д.2-Школа-гараж</t>
  </si>
  <si>
    <t>Гараж-Школа-Мечеть-Школа-гараж</t>
  </si>
  <si>
    <t>Гараж-Школа-Юникс-Школа-гараж</t>
  </si>
  <si>
    <t>Гараж- Школа-Юникс-Школа -гараж</t>
  </si>
  <si>
    <t>Гараж-Школа-Центральная площадь-школа-гараж</t>
  </si>
  <si>
    <t>Гараж-Школа-Ветстанция-Школа-гараж</t>
  </si>
  <si>
    <t>гараж-Школа-Ветстанция-Школа-гараж</t>
  </si>
  <si>
    <t>Чайка-Усть-Телес-Чайка</t>
  </si>
  <si>
    <t>Паз-32054</t>
  </si>
  <si>
    <t>Барсаи - Воскресенское-Барсаи-Усть-Телес-Телес-Воскресенское</t>
  </si>
  <si>
    <t>Воскресенское- Иштеряки Воскресенск-Барсаи</t>
  </si>
  <si>
    <t>Суда-Иштеряки-Воскресенское-Барсаи-Суда</t>
  </si>
  <si>
    <t>Воскресенское - Иштеряки-Воскресенское- Барсаи</t>
  </si>
  <si>
    <t>Расчеты по данным МКОУ "Воскресенская ООШ"</t>
  </si>
  <si>
    <t>ГАЗ 322121</t>
  </si>
  <si>
    <t>Расчеты по данным МКОУ "Нижне - Сыповская ООШ"</t>
  </si>
  <si>
    <t>Нижний Сып - Средний Сып - Нижний Сып</t>
  </si>
  <si>
    <t>Нижний Сып - Чесноковка - Нижний Сып</t>
  </si>
  <si>
    <t xml:space="preserve">ПАЗ 32053-70 </t>
  </si>
  <si>
    <t xml:space="preserve">ГАЗ-322121 </t>
  </si>
  <si>
    <t>ГАЗ-322121</t>
  </si>
  <si>
    <t>к постановлению администрации</t>
  </si>
  <si>
    <t>Уинского муниципального района</t>
  </si>
  <si>
    <t>от                       №</t>
  </si>
  <si>
    <t>Приложение 2</t>
  </si>
  <si>
    <t>от  15.02.2017 № 40-259-01-03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</si>
</sst>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4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1.75390625" style="2" customWidth="1"/>
    <col min="2" max="2" width="25.375" style="2" customWidth="1"/>
    <col min="3" max="3" width="17.00390625" style="2" customWidth="1"/>
    <col min="4" max="4" width="16.375" style="2" customWidth="1"/>
    <col min="5" max="5" width="11.875" style="2" customWidth="1"/>
    <col min="6" max="6" width="17.875" style="2" customWidth="1"/>
    <col min="7" max="7" width="16.625" style="2" customWidth="1"/>
    <col min="8" max="8" width="16.375" style="2" customWidth="1"/>
    <col min="9" max="16384" width="9.125" style="2" customWidth="1"/>
  </cols>
  <sheetData>
    <row r="1" spans="6:21" ht="15.75">
      <c r="F1" s="34" t="s">
        <v>69</v>
      </c>
      <c r="G1" s="33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6:21" ht="15.75">
      <c r="F2" s="32" t="s">
        <v>66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 s="32" t="s">
        <v>66</v>
      </c>
    </row>
    <row r="3" spans="6:21" ht="15.75">
      <c r="F3" s="32" t="s">
        <v>67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 s="32" t="s">
        <v>67</v>
      </c>
    </row>
    <row r="4" spans="6:21" ht="15.75">
      <c r="F4" s="32" t="s">
        <v>70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 s="32" t="s">
        <v>68</v>
      </c>
    </row>
    <row r="7" spans="1:8" ht="18.75">
      <c r="A7" s="38" t="s">
        <v>38</v>
      </c>
      <c r="B7" s="38"/>
      <c r="C7" s="38"/>
      <c r="D7" s="38"/>
      <c r="E7" s="38"/>
      <c r="F7" s="38"/>
      <c r="G7" s="38"/>
      <c r="H7" s="38"/>
    </row>
    <row r="8" spans="1:8" ht="56.2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8.75">
      <c r="A9" s="35" t="s">
        <v>8</v>
      </c>
      <c r="B9" s="36"/>
      <c r="C9" s="36"/>
      <c r="D9" s="36"/>
      <c r="E9" s="36"/>
      <c r="F9" s="36"/>
      <c r="G9" s="36"/>
      <c r="H9" s="37"/>
    </row>
    <row r="10" spans="1:8" ht="15.75">
      <c r="A10" s="9" t="s">
        <v>36</v>
      </c>
      <c r="B10" s="10" t="s">
        <v>9</v>
      </c>
      <c r="C10" s="10">
        <v>10</v>
      </c>
      <c r="D10" s="10">
        <v>1</v>
      </c>
      <c r="E10" s="10">
        <v>0.3233</v>
      </c>
      <c r="F10" s="10">
        <v>36</v>
      </c>
      <c r="G10" s="10">
        <v>60</v>
      </c>
      <c r="H10" s="6">
        <f>C10*D10*E10*F10*G10</f>
        <v>6983.28</v>
      </c>
    </row>
    <row r="11" spans="1:8" ht="15.75">
      <c r="A11" s="9" t="s">
        <v>36</v>
      </c>
      <c r="B11" s="10" t="s">
        <v>9</v>
      </c>
      <c r="C11" s="10">
        <v>10</v>
      </c>
      <c r="D11" s="10">
        <v>1</v>
      </c>
      <c r="E11" s="10">
        <v>0.3533</v>
      </c>
      <c r="F11" s="10">
        <v>36</v>
      </c>
      <c r="G11" s="10">
        <v>110</v>
      </c>
      <c r="H11" s="6">
        <f aca="true" t="shared" si="0" ref="H11:H17">C11*D11*E11*F11*G11</f>
        <v>13990.68</v>
      </c>
    </row>
    <row r="12" spans="1:8" ht="14.25" customHeight="1">
      <c r="A12" s="9" t="s">
        <v>52</v>
      </c>
      <c r="B12" s="10" t="s">
        <v>9</v>
      </c>
      <c r="C12" s="10">
        <v>20</v>
      </c>
      <c r="D12" s="10">
        <v>1</v>
      </c>
      <c r="E12" s="10">
        <v>0.3233</v>
      </c>
      <c r="F12" s="10">
        <v>36</v>
      </c>
      <c r="G12" s="10">
        <v>60</v>
      </c>
      <c r="H12" s="6">
        <f t="shared" si="0"/>
        <v>13966.56</v>
      </c>
    </row>
    <row r="13" spans="1:8" ht="14.25" customHeight="1">
      <c r="A13" s="9" t="s">
        <v>52</v>
      </c>
      <c r="B13" s="10" t="s">
        <v>53</v>
      </c>
      <c r="C13" s="10">
        <v>20</v>
      </c>
      <c r="D13" s="10">
        <v>1</v>
      </c>
      <c r="E13" s="10">
        <v>0.3533</v>
      </c>
      <c r="F13" s="10">
        <v>36</v>
      </c>
      <c r="G13" s="10">
        <v>110</v>
      </c>
      <c r="H13" s="6">
        <f t="shared" si="0"/>
        <v>27981.36</v>
      </c>
    </row>
    <row r="14" spans="1:8" ht="16.5" customHeight="1">
      <c r="A14" s="9" t="s">
        <v>37</v>
      </c>
      <c r="B14" s="10" t="s">
        <v>9</v>
      </c>
      <c r="C14" s="10">
        <v>10</v>
      </c>
      <c r="D14" s="10">
        <v>1</v>
      </c>
      <c r="E14" s="10">
        <v>0.3233</v>
      </c>
      <c r="F14" s="10">
        <v>36</v>
      </c>
      <c r="G14" s="10">
        <v>60</v>
      </c>
      <c r="H14" s="6">
        <f t="shared" si="0"/>
        <v>6983.28</v>
      </c>
    </row>
    <row r="15" spans="1:8" ht="16.5" customHeight="1">
      <c r="A15" s="9" t="s">
        <v>37</v>
      </c>
      <c r="B15" s="10" t="s">
        <v>9</v>
      </c>
      <c r="C15" s="10">
        <v>10</v>
      </c>
      <c r="D15" s="10">
        <v>1</v>
      </c>
      <c r="E15" s="10">
        <v>0.3533</v>
      </c>
      <c r="F15" s="10">
        <v>36</v>
      </c>
      <c r="G15" s="10">
        <v>110</v>
      </c>
      <c r="H15" s="6">
        <f t="shared" si="0"/>
        <v>13990.68</v>
      </c>
    </row>
    <row r="16" spans="1:8" ht="15.75">
      <c r="A16" s="9" t="s">
        <v>28</v>
      </c>
      <c r="B16" s="10" t="s">
        <v>9</v>
      </c>
      <c r="C16" s="10">
        <v>32</v>
      </c>
      <c r="D16" s="10">
        <v>1</v>
      </c>
      <c r="E16" s="10">
        <v>0.3233</v>
      </c>
      <c r="F16" s="10">
        <v>36</v>
      </c>
      <c r="G16" s="10">
        <v>30</v>
      </c>
      <c r="H16" s="6">
        <f t="shared" si="0"/>
        <v>11173.248</v>
      </c>
    </row>
    <row r="17" spans="1:8" ht="15.75">
      <c r="A17" s="9" t="s">
        <v>28</v>
      </c>
      <c r="B17" s="10" t="s">
        <v>9</v>
      </c>
      <c r="C17" s="10">
        <v>32</v>
      </c>
      <c r="D17" s="10">
        <v>1</v>
      </c>
      <c r="E17" s="10">
        <v>0.3533</v>
      </c>
      <c r="F17" s="10">
        <v>36</v>
      </c>
      <c r="G17" s="10">
        <v>55</v>
      </c>
      <c r="H17" s="6">
        <f t="shared" si="0"/>
        <v>22385.088</v>
      </c>
    </row>
    <row r="18" spans="1:8" ht="15.75">
      <c r="A18" s="9" t="s">
        <v>10</v>
      </c>
      <c r="B18" s="10" t="s">
        <v>9</v>
      </c>
      <c r="C18" s="10">
        <v>10</v>
      </c>
      <c r="D18" s="10">
        <v>1</v>
      </c>
      <c r="E18" s="10">
        <v>0.3533</v>
      </c>
      <c r="F18" s="10">
        <v>36</v>
      </c>
      <c r="G18" s="10">
        <v>110</v>
      </c>
      <c r="H18" s="6">
        <f>C18*D18*E18*F18*G18</f>
        <v>13990.68</v>
      </c>
    </row>
    <row r="19" spans="1:8" ht="15.75">
      <c r="A19" s="11" t="s">
        <v>11</v>
      </c>
      <c r="B19" s="12"/>
      <c r="C19" s="13"/>
      <c r="D19" s="13"/>
      <c r="E19" s="13"/>
      <c r="F19" s="13"/>
      <c r="G19" s="13"/>
      <c r="H19" s="14">
        <f>SUM(H10:H18)</f>
        <v>131444.856</v>
      </c>
    </row>
    <row r="20" spans="1:8" ht="15.75">
      <c r="A20" s="39" t="s">
        <v>13</v>
      </c>
      <c r="B20" s="40"/>
      <c r="C20" s="40"/>
      <c r="D20" s="40"/>
      <c r="E20" s="40"/>
      <c r="F20" s="40"/>
      <c r="G20" s="40"/>
      <c r="H20" s="41"/>
    </row>
    <row r="21" spans="1:8" ht="15.75">
      <c r="A21" s="15" t="s">
        <v>39</v>
      </c>
      <c r="B21" s="4" t="s">
        <v>14</v>
      </c>
      <c r="C21" s="10">
        <v>43</v>
      </c>
      <c r="D21" s="10">
        <v>2</v>
      </c>
      <c r="E21" s="10">
        <v>0.12</v>
      </c>
      <c r="F21" s="10">
        <v>37.49</v>
      </c>
      <c r="G21" s="10">
        <v>60</v>
      </c>
      <c r="H21" s="6">
        <f aca="true" t="shared" si="1" ref="H21:H26">C21*D21*E21*F21*G21</f>
        <v>23213.808</v>
      </c>
    </row>
    <row r="22" spans="1:8" ht="15.75">
      <c r="A22" s="15" t="s">
        <v>39</v>
      </c>
      <c r="B22" s="4" t="s">
        <v>14</v>
      </c>
      <c r="C22" s="10">
        <v>43</v>
      </c>
      <c r="D22" s="10">
        <v>2</v>
      </c>
      <c r="E22" s="10">
        <v>0.132</v>
      </c>
      <c r="F22" s="10">
        <v>37.49</v>
      </c>
      <c r="G22" s="10">
        <v>110</v>
      </c>
      <c r="H22" s="6">
        <f t="shared" si="1"/>
        <v>46814.512800000004</v>
      </c>
    </row>
    <row r="23" spans="1:8" ht="15.75">
      <c r="A23" s="15" t="s">
        <v>40</v>
      </c>
      <c r="B23" s="4" t="s">
        <v>14</v>
      </c>
      <c r="C23" s="10">
        <v>20</v>
      </c>
      <c r="D23" s="10">
        <v>2</v>
      </c>
      <c r="E23" s="10">
        <v>0.12</v>
      </c>
      <c r="F23" s="10">
        <v>37.49</v>
      </c>
      <c r="G23" s="10">
        <v>60</v>
      </c>
      <c r="H23" s="6">
        <f t="shared" si="1"/>
        <v>10797.119999999999</v>
      </c>
    </row>
    <row r="24" spans="1:8" ht="15.75">
      <c r="A24" s="15" t="s">
        <v>40</v>
      </c>
      <c r="B24" s="4" t="s">
        <v>14</v>
      </c>
      <c r="C24" s="10">
        <v>20</v>
      </c>
      <c r="D24" s="10">
        <v>2</v>
      </c>
      <c r="E24" s="10">
        <v>0.132</v>
      </c>
      <c r="F24" s="10">
        <v>37.49</v>
      </c>
      <c r="G24" s="10">
        <v>110</v>
      </c>
      <c r="H24" s="6">
        <f t="shared" si="1"/>
        <v>21774.192000000003</v>
      </c>
    </row>
    <row r="25" spans="1:8" ht="15.75">
      <c r="A25" s="15" t="s">
        <v>16</v>
      </c>
      <c r="B25" s="4" t="s">
        <v>15</v>
      </c>
      <c r="C25" s="10">
        <v>12</v>
      </c>
      <c r="D25" s="10">
        <v>2</v>
      </c>
      <c r="E25" s="10">
        <v>0.181</v>
      </c>
      <c r="F25" s="10">
        <v>36</v>
      </c>
      <c r="G25" s="10">
        <v>60</v>
      </c>
      <c r="H25" s="6">
        <f t="shared" si="1"/>
        <v>9383.039999999999</v>
      </c>
    </row>
    <row r="26" spans="1:8" ht="15.75">
      <c r="A26" s="15" t="s">
        <v>16</v>
      </c>
      <c r="B26" s="4" t="s">
        <v>15</v>
      </c>
      <c r="C26" s="10">
        <v>12</v>
      </c>
      <c r="D26" s="10">
        <v>2</v>
      </c>
      <c r="E26" s="10">
        <v>0.1991</v>
      </c>
      <c r="F26" s="10">
        <v>36</v>
      </c>
      <c r="G26" s="10">
        <v>110</v>
      </c>
      <c r="H26" s="6">
        <f t="shared" si="1"/>
        <v>18922.463999999996</v>
      </c>
    </row>
    <row r="27" spans="1:8" ht="15.75">
      <c r="A27" s="15" t="s">
        <v>17</v>
      </c>
      <c r="B27" s="4" t="s">
        <v>14</v>
      </c>
      <c r="C27" s="10">
        <v>38</v>
      </c>
      <c r="D27" s="10">
        <v>1</v>
      </c>
      <c r="E27" s="10">
        <v>0.12</v>
      </c>
      <c r="F27" s="10">
        <v>37.49</v>
      </c>
      <c r="G27" s="10">
        <v>20</v>
      </c>
      <c r="H27" s="6">
        <f>C27*D27*E27*F27*G27</f>
        <v>3419.0879999999997</v>
      </c>
    </row>
    <row r="28" spans="1:8" ht="15.75">
      <c r="A28" s="15" t="s">
        <v>17</v>
      </c>
      <c r="B28" s="4" t="s">
        <v>14</v>
      </c>
      <c r="C28" s="10">
        <v>38</v>
      </c>
      <c r="D28" s="10">
        <v>1</v>
      </c>
      <c r="E28" s="10">
        <v>0.132</v>
      </c>
      <c r="F28" s="10">
        <v>37.49</v>
      </c>
      <c r="G28" s="10">
        <v>29</v>
      </c>
      <c r="H28" s="6">
        <f>C28*D28*E28*F28*G28</f>
        <v>5453.445360000001</v>
      </c>
    </row>
    <row r="29" spans="1:8" ht="15.75">
      <c r="A29" s="15" t="s">
        <v>17</v>
      </c>
      <c r="B29" s="4" t="s">
        <v>15</v>
      </c>
      <c r="C29" s="10">
        <v>38</v>
      </c>
      <c r="D29" s="10">
        <v>1</v>
      </c>
      <c r="E29" s="10">
        <v>0.181</v>
      </c>
      <c r="F29" s="10">
        <v>36</v>
      </c>
      <c r="G29" s="10">
        <v>20</v>
      </c>
      <c r="H29" s="6">
        <f>C29*D29*E29*F29*G29</f>
        <v>4952.16</v>
      </c>
    </row>
    <row r="30" spans="1:8" ht="15.75">
      <c r="A30" s="15" t="s">
        <v>17</v>
      </c>
      <c r="B30" s="4" t="s">
        <v>15</v>
      </c>
      <c r="C30" s="10">
        <v>38</v>
      </c>
      <c r="D30" s="10">
        <v>1</v>
      </c>
      <c r="E30" s="10">
        <v>0.1991</v>
      </c>
      <c r="F30" s="10">
        <v>36</v>
      </c>
      <c r="G30" s="10">
        <v>29</v>
      </c>
      <c r="H30" s="6">
        <f>C30*D30*E30*F30*G30</f>
        <v>7898.695200000001</v>
      </c>
    </row>
    <row r="31" spans="1:8" ht="15.75">
      <c r="A31" s="9" t="s">
        <v>18</v>
      </c>
      <c r="B31" s="4" t="s">
        <v>15</v>
      </c>
      <c r="C31" s="10">
        <v>10</v>
      </c>
      <c r="D31" s="10">
        <v>1</v>
      </c>
      <c r="E31" s="10">
        <v>0.1991</v>
      </c>
      <c r="F31" s="10">
        <v>36</v>
      </c>
      <c r="G31" s="10">
        <v>110</v>
      </c>
      <c r="H31" s="6">
        <f>D31*E31*F31*G31*C31</f>
        <v>7884.360000000001</v>
      </c>
    </row>
    <row r="32" spans="1:8" ht="15.75">
      <c r="A32" s="9" t="s">
        <v>18</v>
      </c>
      <c r="B32" s="4" t="s">
        <v>14</v>
      </c>
      <c r="C32" s="10">
        <v>10</v>
      </c>
      <c r="D32" s="10">
        <v>1</v>
      </c>
      <c r="E32" s="10">
        <v>0.132</v>
      </c>
      <c r="F32" s="10">
        <v>37.49</v>
      </c>
      <c r="G32" s="10">
        <v>110</v>
      </c>
      <c r="H32" s="6">
        <f>D32*E32*F32*G32*C32</f>
        <v>5443.548000000001</v>
      </c>
    </row>
    <row r="33" spans="1:8" ht="15.75">
      <c r="A33" s="9" t="s">
        <v>12</v>
      </c>
      <c r="B33" s="9"/>
      <c r="C33" s="9"/>
      <c r="D33" s="9"/>
      <c r="E33" s="9"/>
      <c r="F33" s="9"/>
      <c r="G33" s="9"/>
      <c r="H33" s="16">
        <f>SUM(H21:H32)</f>
        <v>165956.43335999997</v>
      </c>
    </row>
    <row r="34" spans="1:8" ht="15.75">
      <c r="A34" s="39" t="s">
        <v>21</v>
      </c>
      <c r="B34" s="40"/>
      <c r="C34" s="40"/>
      <c r="D34" s="40"/>
      <c r="E34" s="40"/>
      <c r="F34" s="40"/>
      <c r="G34" s="40"/>
      <c r="H34" s="41"/>
    </row>
    <row r="35" spans="1:8" ht="15.75">
      <c r="A35" s="17"/>
      <c r="B35" s="17"/>
      <c r="C35" s="17"/>
      <c r="D35" s="17"/>
      <c r="E35" s="17"/>
      <c r="F35" s="18"/>
      <c r="G35" s="17"/>
      <c r="H35" s="17"/>
    </row>
    <row r="36" spans="1:8" ht="15.75">
      <c r="A36" s="9" t="s">
        <v>19</v>
      </c>
      <c r="B36" s="10" t="s">
        <v>59</v>
      </c>
      <c r="C36" s="10">
        <v>20</v>
      </c>
      <c r="D36" s="10">
        <v>2</v>
      </c>
      <c r="E36" s="10">
        <v>0.178</v>
      </c>
      <c r="F36" s="10">
        <v>36</v>
      </c>
      <c r="G36" s="10">
        <v>60</v>
      </c>
      <c r="H36" s="6">
        <f aca="true" t="shared" si="2" ref="H36:H47">C36*D36*E36*F36*G36</f>
        <v>15379.199999999999</v>
      </c>
    </row>
    <row r="37" spans="1:8" ht="15.75">
      <c r="A37" s="9" t="s">
        <v>56</v>
      </c>
      <c r="B37" s="10" t="s">
        <v>20</v>
      </c>
      <c r="C37" s="10">
        <v>50</v>
      </c>
      <c r="D37" s="10">
        <v>2</v>
      </c>
      <c r="E37" s="10">
        <v>0.32</v>
      </c>
      <c r="F37" s="10">
        <v>36</v>
      </c>
      <c r="G37" s="10">
        <v>60</v>
      </c>
      <c r="H37" s="6">
        <f t="shared" si="2"/>
        <v>69120</v>
      </c>
    </row>
    <row r="38" spans="1:8" ht="15.75">
      <c r="A38" s="9" t="s">
        <v>35</v>
      </c>
      <c r="B38" s="10" t="s">
        <v>59</v>
      </c>
      <c r="C38" s="10">
        <v>24</v>
      </c>
      <c r="D38" s="10">
        <v>2</v>
      </c>
      <c r="E38" s="10">
        <v>0.178</v>
      </c>
      <c r="F38" s="10">
        <v>36</v>
      </c>
      <c r="G38" s="10">
        <v>60</v>
      </c>
      <c r="H38" s="6">
        <f t="shared" si="2"/>
        <v>18455.04</v>
      </c>
    </row>
    <row r="39" spans="1:8" ht="15.75">
      <c r="A39" s="9" t="s">
        <v>35</v>
      </c>
      <c r="B39" s="10" t="s">
        <v>59</v>
      </c>
      <c r="C39" s="10">
        <v>24</v>
      </c>
      <c r="D39" s="10">
        <v>2</v>
      </c>
      <c r="E39" s="10">
        <v>0.1969</v>
      </c>
      <c r="F39" s="10">
        <v>36</v>
      </c>
      <c r="G39" s="10">
        <v>110</v>
      </c>
      <c r="H39" s="6">
        <f t="shared" si="2"/>
        <v>37426.752</v>
      </c>
    </row>
    <row r="40" spans="1:8" ht="15.75">
      <c r="A40" s="9" t="s">
        <v>19</v>
      </c>
      <c r="B40" s="10" t="s">
        <v>59</v>
      </c>
      <c r="C40" s="10">
        <v>20</v>
      </c>
      <c r="D40" s="10">
        <v>2</v>
      </c>
      <c r="E40" s="10">
        <v>0.1969</v>
      </c>
      <c r="F40" s="10">
        <v>36</v>
      </c>
      <c r="G40" s="10">
        <v>110</v>
      </c>
      <c r="H40" s="6">
        <f t="shared" si="2"/>
        <v>31188.96</v>
      </c>
    </row>
    <row r="41" spans="1:8" ht="15.75">
      <c r="A41" s="9" t="s">
        <v>56</v>
      </c>
      <c r="B41" s="10" t="s">
        <v>20</v>
      </c>
      <c r="C41" s="10">
        <v>50</v>
      </c>
      <c r="D41" s="10">
        <v>2</v>
      </c>
      <c r="E41" s="10">
        <v>0.352</v>
      </c>
      <c r="F41" s="10">
        <v>36</v>
      </c>
      <c r="G41" s="10">
        <v>110</v>
      </c>
      <c r="H41" s="6">
        <f t="shared" si="2"/>
        <v>139391.99999999997</v>
      </c>
    </row>
    <row r="42" spans="1:8" ht="15.75">
      <c r="A42" s="9" t="s">
        <v>29</v>
      </c>
      <c r="B42" s="10" t="s">
        <v>20</v>
      </c>
      <c r="C42" s="10">
        <v>40</v>
      </c>
      <c r="D42" s="10">
        <v>1</v>
      </c>
      <c r="E42" s="10">
        <v>0.32</v>
      </c>
      <c r="F42" s="10">
        <v>36</v>
      </c>
      <c r="G42" s="10">
        <v>35</v>
      </c>
      <c r="H42" s="6">
        <f t="shared" si="2"/>
        <v>16128</v>
      </c>
    </row>
    <row r="43" spans="1:8" ht="15.75">
      <c r="A43" s="9" t="s">
        <v>29</v>
      </c>
      <c r="B43" s="10" t="s">
        <v>20</v>
      </c>
      <c r="C43" s="10">
        <v>40</v>
      </c>
      <c r="D43" s="10">
        <v>1</v>
      </c>
      <c r="E43" s="10">
        <v>0.352</v>
      </c>
      <c r="F43" s="10">
        <v>36</v>
      </c>
      <c r="G43" s="10">
        <v>58</v>
      </c>
      <c r="H43" s="6">
        <f t="shared" si="2"/>
        <v>29399.039999999997</v>
      </c>
    </row>
    <row r="44" spans="1:8" ht="15.75">
      <c r="A44" s="9" t="s">
        <v>29</v>
      </c>
      <c r="B44" s="10" t="s">
        <v>59</v>
      </c>
      <c r="C44" s="10">
        <v>40</v>
      </c>
      <c r="D44" s="10">
        <v>1</v>
      </c>
      <c r="E44" s="10">
        <v>0.178</v>
      </c>
      <c r="F44" s="10">
        <v>36</v>
      </c>
      <c r="G44" s="10">
        <v>35</v>
      </c>
      <c r="H44" s="6">
        <f t="shared" si="2"/>
        <v>8971.199999999999</v>
      </c>
    </row>
    <row r="45" spans="1:8" s="19" customFormat="1" ht="15.75">
      <c r="A45" s="9" t="s">
        <v>29</v>
      </c>
      <c r="B45" s="10" t="s">
        <v>59</v>
      </c>
      <c r="C45" s="10">
        <v>40</v>
      </c>
      <c r="D45" s="10">
        <v>1</v>
      </c>
      <c r="E45" s="10">
        <v>0.1969</v>
      </c>
      <c r="F45" s="10">
        <v>36</v>
      </c>
      <c r="G45" s="10">
        <v>58</v>
      </c>
      <c r="H45" s="6">
        <f t="shared" si="2"/>
        <v>16445.088</v>
      </c>
    </row>
    <row r="46" spans="1:8" ht="13.5" customHeight="1">
      <c r="A46" s="9" t="s">
        <v>22</v>
      </c>
      <c r="B46" s="10" t="s">
        <v>20</v>
      </c>
      <c r="C46" s="10">
        <v>10</v>
      </c>
      <c r="D46" s="10">
        <v>1</v>
      </c>
      <c r="E46" s="10">
        <v>0.352</v>
      </c>
      <c r="F46" s="10">
        <v>36</v>
      </c>
      <c r="G46" s="10">
        <v>110</v>
      </c>
      <c r="H46" s="6">
        <f t="shared" si="2"/>
        <v>13939.199999999999</v>
      </c>
    </row>
    <row r="47" spans="1:8" ht="14.25" customHeight="1">
      <c r="A47" s="9" t="s">
        <v>22</v>
      </c>
      <c r="B47" s="10" t="s">
        <v>59</v>
      </c>
      <c r="C47" s="10">
        <v>10</v>
      </c>
      <c r="D47" s="10">
        <v>1</v>
      </c>
      <c r="E47" s="10">
        <v>0.1969</v>
      </c>
      <c r="F47" s="10">
        <v>36</v>
      </c>
      <c r="G47" s="10">
        <v>110</v>
      </c>
      <c r="H47" s="6">
        <f t="shared" si="2"/>
        <v>7797.24</v>
      </c>
    </row>
    <row r="48" spans="1:8" ht="18.75" customHeight="1">
      <c r="A48" s="11" t="s">
        <v>12</v>
      </c>
      <c r="B48" s="9"/>
      <c r="C48" s="9"/>
      <c r="D48" s="9"/>
      <c r="E48" s="9"/>
      <c r="F48" s="9"/>
      <c r="G48" s="9"/>
      <c r="H48" s="16">
        <f>SUM(H36:H47)</f>
        <v>403641.7199999999</v>
      </c>
    </row>
    <row r="49" spans="1:8" ht="36" customHeight="1">
      <c r="A49" s="39" t="s">
        <v>23</v>
      </c>
      <c r="B49" s="40"/>
      <c r="C49" s="40"/>
      <c r="D49" s="40"/>
      <c r="E49" s="40"/>
      <c r="F49" s="40"/>
      <c r="G49" s="40"/>
      <c r="H49" s="41"/>
    </row>
    <row r="50" spans="1:8" ht="36" customHeight="1">
      <c r="A50" s="20" t="s">
        <v>41</v>
      </c>
      <c r="B50" s="4" t="s">
        <v>63</v>
      </c>
      <c r="C50" s="10">
        <v>36</v>
      </c>
      <c r="D50" s="10">
        <v>2</v>
      </c>
      <c r="E50" s="10">
        <v>0.336</v>
      </c>
      <c r="F50" s="10">
        <v>36</v>
      </c>
      <c r="G50" s="10">
        <v>60</v>
      </c>
      <c r="H50" s="6">
        <f>C50*D50*E50*F50*G50</f>
        <v>52254.72</v>
      </c>
    </row>
    <row r="51" spans="1:8" ht="36" customHeight="1">
      <c r="A51" s="20" t="s">
        <v>42</v>
      </c>
      <c r="B51" s="4" t="s">
        <v>63</v>
      </c>
      <c r="C51" s="10">
        <v>36</v>
      </c>
      <c r="D51" s="10">
        <v>2</v>
      </c>
      <c r="E51" s="10">
        <v>0.3696</v>
      </c>
      <c r="F51" s="10">
        <v>36</v>
      </c>
      <c r="G51" s="10">
        <v>110</v>
      </c>
      <c r="H51" s="6">
        <f>C51*D51*E51*F51*G51</f>
        <v>105380.352</v>
      </c>
    </row>
    <row r="52" spans="1:8" ht="36" customHeight="1">
      <c r="A52" s="20" t="s">
        <v>43</v>
      </c>
      <c r="B52" s="4" t="s">
        <v>64</v>
      </c>
      <c r="C52" s="10">
        <v>74</v>
      </c>
      <c r="D52" s="10">
        <v>2</v>
      </c>
      <c r="E52" s="10">
        <v>0.1879</v>
      </c>
      <c r="F52" s="10">
        <v>36</v>
      </c>
      <c r="G52" s="10">
        <v>72</v>
      </c>
      <c r="H52" s="6">
        <f aca="true" t="shared" si="3" ref="H52:H72">C52*D52*E52*F52*G52</f>
        <v>72081.4464</v>
      </c>
    </row>
    <row r="53" spans="1:8" ht="36" customHeight="1">
      <c r="A53" s="20" t="s">
        <v>43</v>
      </c>
      <c r="B53" s="4" t="s">
        <v>65</v>
      </c>
      <c r="C53" s="10">
        <v>74</v>
      </c>
      <c r="D53" s="10">
        <v>2</v>
      </c>
      <c r="E53" s="10">
        <v>0.2066</v>
      </c>
      <c r="F53" s="10">
        <v>36</v>
      </c>
      <c r="G53" s="10">
        <v>128</v>
      </c>
      <c r="H53" s="6">
        <f>C53*D53*E53*F53*G53</f>
        <v>140897.89440000002</v>
      </c>
    </row>
    <row r="54" spans="1:8" ht="36" customHeight="1">
      <c r="A54" s="20" t="s">
        <v>44</v>
      </c>
      <c r="B54" s="4" t="s">
        <v>64</v>
      </c>
      <c r="C54" s="10">
        <v>32</v>
      </c>
      <c r="D54" s="10">
        <v>2</v>
      </c>
      <c r="E54" s="10">
        <v>0.1879</v>
      </c>
      <c r="F54" s="10">
        <v>36</v>
      </c>
      <c r="G54" s="10">
        <v>60</v>
      </c>
      <c r="H54" s="6">
        <f t="shared" si="3"/>
        <v>25975.296000000002</v>
      </c>
    </row>
    <row r="55" spans="1:8" ht="36" customHeight="1">
      <c r="A55" s="20" t="s">
        <v>44</v>
      </c>
      <c r="B55" s="4" t="s">
        <v>64</v>
      </c>
      <c r="C55" s="10">
        <v>32</v>
      </c>
      <c r="D55" s="10">
        <v>2</v>
      </c>
      <c r="E55" s="10">
        <v>0.2066</v>
      </c>
      <c r="F55" s="10">
        <v>36</v>
      </c>
      <c r="G55" s="10">
        <v>110</v>
      </c>
      <c r="H55" s="6">
        <f>C55*D55*E55*F55*G55</f>
        <v>52360.704</v>
      </c>
    </row>
    <row r="56" spans="1:8" ht="36" customHeight="1">
      <c r="A56" s="20" t="s">
        <v>45</v>
      </c>
      <c r="B56" s="4" t="s">
        <v>63</v>
      </c>
      <c r="C56" s="10">
        <v>9</v>
      </c>
      <c r="D56" s="10">
        <v>1</v>
      </c>
      <c r="E56" s="10">
        <v>0.336</v>
      </c>
      <c r="F56" s="10">
        <v>36</v>
      </c>
      <c r="G56" s="10">
        <v>60</v>
      </c>
      <c r="H56" s="6">
        <f>C56*D56*E56*F56*G56</f>
        <v>6531.84</v>
      </c>
    </row>
    <row r="57" spans="1:8" ht="36" customHeight="1">
      <c r="A57" s="20" t="s">
        <v>45</v>
      </c>
      <c r="B57" s="4" t="s">
        <v>63</v>
      </c>
      <c r="C57" s="10">
        <v>9</v>
      </c>
      <c r="D57" s="10">
        <v>1</v>
      </c>
      <c r="E57" s="10">
        <v>0.3696</v>
      </c>
      <c r="F57" s="10">
        <v>36</v>
      </c>
      <c r="G57" s="10">
        <v>110</v>
      </c>
      <c r="H57" s="6">
        <f>C57*D57*E57*F57*G57</f>
        <v>13172.544</v>
      </c>
    </row>
    <row r="58" spans="1:8" ht="36" customHeight="1">
      <c r="A58" s="20" t="s">
        <v>46</v>
      </c>
      <c r="B58" s="4" t="s">
        <v>63</v>
      </c>
      <c r="C58" s="10">
        <v>12</v>
      </c>
      <c r="D58" s="10">
        <v>1</v>
      </c>
      <c r="E58" s="10">
        <v>0.336</v>
      </c>
      <c r="F58" s="10">
        <v>36</v>
      </c>
      <c r="G58" s="10">
        <v>60</v>
      </c>
      <c r="H58" s="6">
        <f t="shared" si="3"/>
        <v>8709.119999999999</v>
      </c>
    </row>
    <row r="59" spans="1:8" ht="36" customHeight="1">
      <c r="A59" s="20" t="s">
        <v>46</v>
      </c>
      <c r="B59" s="4" t="s">
        <v>63</v>
      </c>
      <c r="C59" s="10">
        <v>12</v>
      </c>
      <c r="D59" s="10">
        <v>1</v>
      </c>
      <c r="E59" s="10">
        <v>0.3696</v>
      </c>
      <c r="F59" s="10">
        <v>36</v>
      </c>
      <c r="G59" s="10">
        <v>110</v>
      </c>
      <c r="H59" s="6">
        <f>C59*D59*E59*F59*G59</f>
        <v>17563.392</v>
      </c>
    </row>
    <row r="60" spans="1:8" ht="36" customHeight="1">
      <c r="A60" s="20" t="s">
        <v>47</v>
      </c>
      <c r="B60" s="4" t="s">
        <v>64</v>
      </c>
      <c r="C60" s="10">
        <v>9</v>
      </c>
      <c r="D60" s="10">
        <v>4</v>
      </c>
      <c r="E60" s="10">
        <v>0.178</v>
      </c>
      <c r="F60" s="10">
        <v>36</v>
      </c>
      <c r="G60" s="10">
        <v>60</v>
      </c>
      <c r="H60" s="6">
        <f t="shared" si="3"/>
        <v>13841.279999999999</v>
      </c>
    </row>
    <row r="61" spans="1:8" ht="36" customHeight="1">
      <c r="A61" s="20" t="s">
        <v>48</v>
      </c>
      <c r="B61" s="4" t="s">
        <v>64</v>
      </c>
      <c r="C61" s="10">
        <v>9</v>
      </c>
      <c r="D61" s="10">
        <v>4</v>
      </c>
      <c r="E61" s="10">
        <v>0.1969</v>
      </c>
      <c r="F61" s="10">
        <v>36</v>
      </c>
      <c r="G61" s="10">
        <v>110</v>
      </c>
      <c r="H61" s="6">
        <f>C61*D61*E61*F61*G61</f>
        <v>28070.064</v>
      </c>
    </row>
    <row r="62" spans="1:8" ht="36" customHeight="1">
      <c r="A62" s="20" t="s">
        <v>47</v>
      </c>
      <c r="B62" s="4" t="s">
        <v>63</v>
      </c>
      <c r="C62" s="10">
        <v>9</v>
      </c>
      <c r="D62" s="10">
        <v>1</v>
      </c>
      <c r="E62" s="10">
        <v>0.336</v>
      </c>
      <c r="F62" s="10">
        <v>36</v>
      </c>
      <c r="G62" s="10">
        <v>60</v>
      </c>
      <c r="H62" s="6">
        <f>C62*D62*E62*F62*G62</f>
        <v>6531.84</v>
      </c>
    </row>
    <row r="63" spans="1:9" ht="36" customHeight="1">
      <c r="A63" s="20" t="s">
        <v>48</v>
      </c>
      <c r="B63" s="4" t="s">
        <v>63</v>
      </c>
      <c r="C63" s="10">
        <v>9</v>
      </c>
      <c r="D63" s="10">
        <v>1</v>
      </c>
      <c r="E63" s="10">
        <v>0.3696</v>
      </c>
      <c r="F63" s="10">
        <v>36</v>
      </c>
      <c r="G63" s="10">
        <v>110</v>
      </c>
      <c r="H63" s="6">
        <f>C63*D63*E63*F63*G63</f>
        <v>13172.544</v>
      </c>
      <c r="I63" s="21"/>
    </row>
    <row r="64" spans="1:9" ht="36" customHeight="1">
      <c r="A64" s="20" t="s">
        <v>49</v>
      </c>
      <c r="B64" s="4" t="s">
        <v>63</v>
      </c>
      <c r="C64" s="10">
        <v>11</v>
      </c>
      <c r="D64" s="10">
        <v>1</v>
      </c>
      <c r="E64" s="10">
        <v>0.336</v>
      </c>
      <c r="F64" s="10">
        <v>36</v>
      </c>
      <c r="G64" s="10">
        <v>60</v>
      </c>
      <c r="H64" s="6">
        <f t="shared" si="3"/>
        <v>7983.360000000001</v>
      </c>
      <c r="I64" s="21"/>
    </row>
    <row r="65" spans="1:8" ht="36" customHeight="1">
      <c r="A65" s="20" t="s">
        <v>49</v>
      </c>
      <c r="B65" s="4" t="s">
        <v>63</v>
      </c>
      <c r="C65" s="10">
        <v>11</v>
      </c>
      <c r="D65" s="10">
        <v>1</v>
      </c>
      <c r="E65" s="10">
        <v>0.3696</v>
      </c>
      <c r="F65" s="10">
        <v>36</v>
      </c>
      <c r="G65" s="10">
        <v>110</v>
      </c>
      <c r="H65" s="6">
        <f t="shared" si="3"/>
        <v>16099.776000000002</v>
      </c>
    </row>
    <row r="66" spans="1:8" ht="36" customHeight="1">
      <c r="A66" s="20" t="s">
        <v>49</v>
      </c>
      <c r="B66" s="4" t="s">
        <v>63</v>
      </c>
      <c r="C66" s="10">
        <v>11</v>
      </c>
      <c r="D66" s="10">
        <v>1</v>
      </c>
      <c r="E66" s="10">
        <v>0.3528</v>
      </c>
      <c r="F66" s="10">
        <v>36</v>
      </c>
      <c r="G66" s="10">
        <v>60</v>
      </c>
      <c r="H66" s="6">
        <f t="shared" si="3"/>
        <v>8382.528</v>
      </c>
    </row>
    <row r="67" spans="1:8" ht="36" customHeight="1">
      <c r="A67" s="20" t="s">
        <v>49</v>
      </c>
      <c r="B67" s="4" t="s">
        <v>63</v>
      </c>
      <c r="C67" s="10">
        <v>11</v>
      </c>
      <c r="D67" s="10">
        <v>1</v>
      </c>
      <c r="E67" s="10">
        <v>0.388</v>
      </c>
      <c r="F67" s="10">
        <v>36</v>
      </c>
      <c r="G67" s="10">
        <v>110</v>
      </c>
      <c r="H67" s="6">
        <f t="shared" si="3"/>
        <v>16901.28</v>
      </c>
    </row>
    <row r="68" spans="1:8" ht="36" customHeight="1">
      <c r="A68" s="20" t="s">
        <v>50</v>
      </c>
      <c r="B68" s="4" t="s">
        <v>63</v>
      </c>
      <c r="C68" s="10">
        <v>11</v>
      </c>
      <c r="D68" s="10">
        <v>1</v>
      </c>
      <c r="E68" s="10">
        <v>0.3528</v>
      </c>
      <c r="F68" s="10">
        <v>36</v>
      </c>
      <c r="G68" s="10">
        <v>60</v>
      </c>
      <c r="H68" s="6">
        <f t="shared" si="3"/>
        <v>8382.528</v>
      </c>
    </row>
    <row r="69" spans="1:8" ht="36" customHeight="1">
      <c r="A69" s="20" t="s">
        <v>51</v>
      </c>
      <c r="B69" s="4" t="s">
        <v>63</v>
      </c>
      <c r="C69" s="10">
        <v>11</v>
      </c>
      <c r="D69" s="10">
        <v>1</v>
      </c>
      <c r="E69" s="10">
        <v>0.388</v>
      </c>
      <c r="F69" s="10">
        <v>36</v>
      </c>
      <c r="G69" s="10">
        <v>110</v>
      </c>
      <c r="H69" s="6">
        <f t="shared" si="3"/>
        <v>16901.28</v>
      </c>
    </row>
    <row r="70" spans="1:8" ht="36" customHeight="1">
      <c r="A70" s="20" t="s">
        <v>24</v>
      </c>
      <c r="B70" s="4" t="s">
        <v>64</v>
      </c>
      <c r="C70" s="10">
        <v>10</v>
      </c>
      <c r="D70" s="10">
        <v>1</v>
      </c>
      <c r="E70" s="10">
        <v>0.1969</v>
      </c>
      <c r="F70" s="10">
        <v>36</v>
      </c>
      <c r="G70" s="10">
        <v>110</v>
      </c>
      <c r="H70" s="6">
        <f>C70*D70*E70*F70*G70</f>
        <v>7797.24</v>
      </c>
    </row>
    <row r="71" spans="1:8" ht="36" customHeight="1">
      <c r="A71" s="20" t="s">
        <v>24</v>
      </c>
      <c r="B71" s="4" t="s">
        <v>64</v>
      </c>
      <c r="C71" s="10">
        <v>10</v>
      </c>
      <c r="D71" s="10">
        <v>1</v>
      </c>
      <c r="E71" s="10">
        <v>0.1969</v>
      </c>
      <c r="F71" s="10">
        <v>36</v>
      </c>
      <c r="G71" s="10">
        <v>110</v>
      </c>
      <c r="H71" s="6">
        <f t="shared" si="3"/>
        <v>7797.24</v>
      </c>
    </row>
    <row r="72" spans="1:8" ht="36" customHeight="1">
      <c r="A72" s="20" t="s">
        <v>24</v>
      </c>
      <c r="B72" s="4" t="s">
        <v>63</v>
      </c>
      <c r="C72" s="10">
        <v>10</v>
      </c>
      <c r="D72" s="10">
        <v>1</v>
      </c>
      <c r="E72" s="10">
        <v>0.352</v>
      </c>
      <c r="F72" s="10">
        <v>36</v>
      </c>
      <c r="G72" s="10">
        <v>110</v>
      </c>
      <c r="H72" s="6">
        <f t="shared" si="3"/>
        <v>13939.199999999999</v>
      </c>
    </row>
    <row r="73" spans="1:8" ht="36" customHeight="1">
      <c r="A73" s="20" t="s">
        <v>24</v>
      </c>
      <c r="B73" s="4" t="s">
        <v>63</v>
      </c>
      <c r="C73" s="10">
        <v>10</v>
      </c>
      <c r="D73" s="10">
        <v>1</v>
      </c>
      <c r="E73" s="10">
        <v>0.3696</v>
      </c>
      <c r="F73" s="10">
        <v>36</v>
      </c>
      <c r="G73" s="10">
        <v>110</v>
      </c>
      <c r="H73" s="6">
        <f>C73*D73*E73*F73*G73</f>
        <v>14636.159999999998</v>
      </c>
    </row>
    <row r="74" spans="1:9" s="19" customFormat="1" ht="15.75">
      <c r="A74" s="22"/>
      <c r="B74" s="23"/>
      <c r="C74" s="24"/>
      <c r="D74" s="24"/>
      <c r="E74" s="24"/>
      <c r="F74" s="24"/>
      <c r="G74" s="24"/>
      <c r="H74" s="25">
        <f>SUM(H50:H73)</f>
        <v>675363.6288000001</v>
      </c>
      <c r="I74" s="21"/>
    </row>
    <row r="75" spans="1:8" ht="12.75">
      <c r="A75" s="42" t="s">
        <v>58</v>
      </c>
      <c r="B75" s="43"/>
      <c r="C75" s="43"/>
      <c r="D75" s="43"/>
      <c r="E75" s="43"/>
      <c r="F75" s="43"/>
      <c r="G75" s="43"/>
      <c r="H75" s="44"/>
    </row>
    <row r="76" spans="1:8" ht="19.5" customHeight="1">
      <c r="A76" s="3" t="s">
        <v>34</v>
      </c>
      <c r="B76" s="4" t="s">
        <v>25</v>
      </c>
      <c r="C76" s="5">
        <v>21</v>
      </c>
      <c r="D76" s="5">
        <v>1</v>
      </c>
      <c r="E76" s="5">
        <v>0.32</v>
      </c>
      <c r="F76" s="5">
        <v>36</v>
      </c>
      <c r="G76" s="5">
        <v>60</v>
      </c>
      <c r="H76" s="6">
        <f aca="true" t="shared" si="4" ref="H76:H84">C76*D76*E76*F76*G76</f>
        <v>14515.199999999999</v>
      </c>
    </row>
    <row r="77" spans="1:8" ht="32.25" customHeight="1">
      <c r="A77" s="7" t="s">
        <v>54</v>
      </c>
      <c r="B77" s="4" t="s">
        <v>25</v>
      </c>
      <c r="C77" s="5">
        <v>33</v>
      </c>
      <c r="D77" s="5">
        <v>1</v>
      </c>
      <c r="E77" s="5">
        <v>0.32</v>
      </c>
      <c r="F77" s="5">
        <v>36</v>
      </c>
      <c r="G77" s="5">
        <v>60</v>
      </c>
      <c r="H77" s="6">
        <f t="shared" si="4"/>
        <v>22809.600000000002</v>
      </c>
    </row>
    <row r="78" spans="1:8" ht="31.5" customHeight="1">
      <c r="A78" s="3" t="s">
        <v>55</v>
      </c>
      <c r="B78" s="4" t="s">
        <v>25</v>
      </c>
      <c r="C78" s="5">
        <v>34</v>
      </c>
      <c r="D78" s="5">
        <v>1</v>
      </c>
      <c r="E78" s="5">
        <v>0.32</v>
      </c>
      <c r="F78" s="5">
        <v>36</v>
      </c>
      <c r="G78" s="5">
        <v>60</v>
      </c>
      <c r="H78" s="6">
        <f t="shared" si="4"/>
        <v>23500.8</v>
      </c>
    </row>
    <row r="79" spans="1:8" ht="32.25" customHeight="1">
      <c r="A79" s="3" t="s">
        <v>34</v>
      </c>
      <c r="B79" s="4" t="s">
        <v>25</v>
      </c>
      <c r="C79" s="5">
        <v>21</v>
      </c>
      <c r="D79" s="5">
        <v>1</v>
      </c>
      <c r="E79" s="5">
        <v>0.352</v>
      </c>
      <c r="F79" s="5">
        <v>36</v>
      </c>
      <c r="G79" s="5">
        <v>110</v>
      </c>
      <c r="H79" s="6">
        <f>C79*D79*E79*F79*G79</f>
        <v>29272.319999999996</v>
      </c>
    </row>
    <row r="80" spans="1:8" ht="29.25" customHeight="1">
      <c r="A80" s="7" t="s">
        <v>54</v>
      </c>
      <c r="B80" s="4" t="s">
        <v>25</v>
      </c>
      <c r="C80" s="5">
        <v>33</v>
      </c>
      <c r="D80" s="5">
        <v>1</v>
      </c>
      <c r="E80" s="5">
        <v>0.352</v>
      </c>
      <c r="F80" s="5">
        <v>36</v>
      </c>
      <c r="G80" s="5">
        <v>110</v>
      </c>
      <c r="H80" s="6">
        <f>C80*D80*E80*F80*G80</f>
        <v>45999.36</v>
      </c>
    </row>
    <row r="81" spans="1:8" ht="33" customHeight="1">
      <c r="A81" s="3" t="s">
        <v>57</v>
      </c>
      <c r="B81" s="4" t="s">
        <v>25</v>
      </c>
      <c r="C81" s="5">
        <v>34</v>
      </c>
      <c r="D81" s="5">
        <v>1</v>
      </c>
      <c r="E81" s="5">
        <v>0.352</v>
      </c>
      <c r="F81" s="5">
        <v>36</v>
      </c>
      <c r="G81" s="5">
        <v>110</v>
      </c>
      <c r="H81" s="6">
        <f>C81*D81*E81*F81*G81</f>
        <v>47393.28</v>
      </c>
    </row>
    <row r="82" spans="1:8" ht="33" customHeight="1">
      <c r="A82" s="3" t="s">
        <v>27</v>
      </c>
      <c r="B82" s="4" t="s">
        <v>25</v>
      </c>
      <c r="C82" s="5">
        <v>65</v>
      </c>
      <c r="D82" s="5">
        <v>1</v>
      </c>
      <c r="E82" s="5">
        <v>0.32</v>
      </c>
      <c r="F82" s="5">
        <v>36</v>
      </c>
      <c r="G82" s="5">
        <v>35</v>
      </c>
      <c r="H82" s="6">
        <f t="shared" si="4"/>
        <v>26208.000000000004</v>
      </c>
    </row>
    <row r="83" spans="1:8" ht="33" customHeight="1">
      <c r="A83" s="3" t="s">
        <v>27</v>
      </c>
      <c r="B83" s="4" t="s">
        <v>25</v>
      </c>
      <c r="C83" s="5">
        <v>65</v>
      </c>
      <c r="D83" s="5">
        <v>1</v>
      </c>
      <c r="E83" s="5">
        <v>0.352</v>
      </c>
      <c r="F83" s="5">
        <v>36</v>
      </c>
      <c r="G83" s="5">
        <v>55</v>
      </c>
      <c r="H83" s="6">
        <f t="shared" si="4"/>
        <v>45302.399999999994</v>
      </c>
    </row>
    <row r="84" spans="1:8" ht="33" customHeight="1">
      <c r="A84" s="3" t="s">
        <v>26</v>
      </c>
      <c r="B84" s="4" t="s">
        <v>25</v>
      </c>
      <c r="C84" s="5">
        <v>10</v>
      </c>
      <c r="D84" s="5">
        <v>1</v>
      </c>
      <c r="E84" s="5">
        <v>0.352</v>
      </c>
      <c r="F84" s="5">
        <v>36</v>
      </c>
      <c r="G84" s="5">
        <v>110</v>
      </c>
      <c r="H84" s="6">
        <f t="shared" si="4"/>
        <v>13939.199999999999</v>
      </c>
    </row>
    <row r="85" spans="1:8" ht="12.75">
      <c r="A85" s="26"/>
      <c r="B85" s="26"/>
      <c r="C85" s="26"/>
      <c r="D85" s="26"/>
      <c r="E85" s="26"/>
      <c r="F85" s="26"/>
      <c r="G85" s="26"/>
      <c r="H85" s="27">
        <f>SUM(H76:H84)</f>
        <v>268940.16</v>
      </c>
    </row>
    <row r="86" spans="1:8" ht="18.75">
      <c r="A86" s="35" t="s">
        <v>32</v>
      </c>
      <c r="B86" s="36"/>
      <c r="C86" s="36"/>
      <c r="D86" s="36"/>
      <c r="E86" s="36"/>
      <c r="F86" s="36"/>
      <c r="G86" s="36"/>
      <c r="H86" s="37"/>
    </row>
    <row r="87" spans="1:8" ht="18.75">
      <c r="A87" s="28" t="s">
        <v>31</v>
      </c>
      <c r="B87" s="29" t="s">
        <v>30</v>
      </c>
      <c r="C87" s="29">
        <v>36</v>
      </c>
      <c r="D87" s="29">
        <v>1</v>
      </c>
      <c r="E87" s="29">
        <v>0.32</v>
      </c>
      <c r="F87" s="29">
        <v>36</v>
      </c>
      <c r="G87" s="29">
        <v>60</v>
      </c>
      <c r="H87" s="30">
        <f>C87*D87*E87*F87*G87</f>
        <v>24883.199999999997</v>
      </c>
    </row>
    <row r="88" spans="1:8" ht="18.75">
      <c r="A88" s="28" t="s">
        <v>31</v>
      </c>
      <c r="B88" s="29" t="s">
        <v>30</v>
      </c>
      <c r="C88" s="29">
        <v>36</v>
      </c>
      <c r="D88" s="29">
        <v>1</v>
      </c>
      <c r="E88" s="29">
        <v>0.352</v>
      </c>
      <c r="F88" s="29">
        <v>36</v>
      </c>
      <c r="G88" s="29">
        <v>110</v>
      </c>
      <c r="H88" s="30">
        <f>C88*D88*E88*F88*G88</f>
        <v>50181.119999999995</v>
      </c>
    </row>
    <row r="89" spans="1:8" ht="18.75">
      <c r="A89" s="28" t="s">
        <v>33</v>
      </c>
      <c r="B89" s="29" t="s">
        <v>30</v>
      </c>
      <c r="C89" s="29">
        <v>100</v>
      </c>
      <c r="D89" s="29">
        <v>1</v>
      </c>
      <c r="E89" s="29">
        <v>0.32</v>
      </c>
      <c r="F89" s="29">
        <v>36</v>
      </c>
      <c r="G89" s="29">
        <v>6</v>
      </c>
      <c r="H89" s="30">
        <f>C89*D89*E89*F89*G89</f>
        <v>6912</v>
      </c>
    </row>
    <row r="90" spans="1:8" ht="18.75">
      <c r="A90" s="28" t="s">
        <v>33</v>
      </c>
      <c r="B90" s="29" t="s">
        <v>30</v>
      </c>
      <c r="C90" s="29">
        <v>100</v>
      </c>
      <c r="D90" s="29">
        <v>1</v>
      </c>
      <c r="E90" s="29">
        <v>0.352</v>
      </c>
      <c r="F90" s="29">
        <v>36</v>
      </c>
      <c r="G90" s="29">
        <v>12</v>
      </c>
      <c r="H90" s="30">
        <f>C90*D90*E90*F90*G90</f>
        <v>15206.399999999998</v>
      </c>
    </row>
    <row r="91" spans="1:8" ht="18.75">
      <c r="A91" s="28" t="s">
        <v>10</v>
      </c>
      <c r="B91" s="29" t="s">
        <v>30</v>
      </c>
      <c r="C91" s="29">
        <v>10</v>
      </c>
      <c r="D91" s="29">
        <v>1</v>
      </c>
      <c r="E91" s="29">
        <v>0.352</v>
      </c>
      <c r="F91" s="29">
        <v>36</v>
      </c>
      <c r="G91" s="29">
        <v>110</v>
      </c>
      <c r="H91" s="30">
        <f>C91*D91*E91*F91*G91</f>
        <v>13939.199999999999</v>
      </c>
    </row>
    <row r="92" ht="12.75">
      <c r="H92" s="31">
        <f>SUM(H87:H91)</f>
        <v>111121.91999999998</v>
      </c>
    </row>
    <row r="94" spans="1:8" ht="18.75">
      <c r="A94" s="35" t="s">
        <v>60</v>
      </c>
      <c r="B94" s="36"/>
      <c r="C94" s="36"/>
      <c r="D94" s="36"/>
      <c r="E94" s="36"/>
      <c r="F94" s="36"/>
      <c r="G94" s="36"/>
      <c r="H94" s="37"/>
    </row>
    <row r="95" spans="1:8" ht="18.75">
      <c r="A95" s="28" t="s">
        <v>61</v>
      </c>
      <c r="B95" s="10" t="s">
        <v>59</v>
      </c>
      <c r="C95" s="29">
        <v>13</v>
      </c>
      <c r="D95" s="29">
        <v>2</v>
      </c>
      <c r="E95" s="29">
        <v>0.178</v>
      </c>
      <c r="F95" s="29">
        <v>36</v>
      </c>
      <c r="G95" s="29">
        <v>60</v>
      </c>
      <c r="H95" s="30">
        <f>C95*D95*E95*F95*G95</f>
        <v>9996.48</v>
      </c>
    </row>
    <row r="96" spans="1:8" ht="18.75">
      <c r="A96" s="28" t="s">
        <v>61</v>
      </c>
      <c r="B96" s="10" t="s">
        <v>59</v>
      </c>
      <c r="C96" s="29">
        <v>13</v>
      </c>
      <c r="D96" s="29">
        <v>2</v>
      </c>
      <c r="E96" s="29">
        <v>0.1969</v>
      </c>
      <c r="F96" s="29">
        <v>36</v>
      </c>
      <c r="G96" s="29">
        <v>110</v>
      </c>
      <c r="H96" s="30">
        <f>C96*D96*E96*F96*G96</f>
        <v>20272.823999999997</v>
      </c>
    </row>
    <row r="97" spans="1:8" ht="18.75">
      <c r="A97" s="28" t="s">
        <v>62</v>
      </c>
      <c r="B97" s="10" t="s">
        <v>59</v>
      </c>
      <c r="C97" s="29">
        <v>8</v>
      </c>
      <c r="D97" s="29">
        <v>2</v>
      </c>
      <c r="E97" s="29">
        <v>0.178</v>
      </c>
      <c r="F97" s="29">
        <v>36</v>
      </c>
      <c r="G97" s="29">
        <v>60</v>
      </c>
      <c r="H97" s="30">
        <f>C97*D97*E97*F97*G97</f>
        <v>6151.679999999999</v>
      </c>
    </row>
    <row r="98" spans="1:8" ht="18.75">
      <c r="A98" s="28" t="s">
        <v>62</v>
      </c>
      <c r="B98" s="10" t="s">
        <v>59</v>
      </c>
      <c r="C98" s="29">
        <v>8</v>
      </c>
      <c r="D98" s="29">
        <v>2</v>
      </c>
      <c r="E98" s="29">
        <v>0.1969</v>
      </c>
      <c r="F98" s="29">
        <v>36</v>
      </c>
      <c r="G98" s="29">
        <v>110</v>
      </c>
      <c r="H98" s="30">
        <f>C98*D98*E98*F98*G98</f>
        <v>12475.584</v>
      </c>
    </row>
    <row r="99" spans="1:8" ht="18.75">
      <c r="A99" s="28" t="s">
        <v>10</v>
      </c>
      <c r="B99" s="10" t="s">
        <v>59</v>
      </c>
      <c r="C99" s="29">
        <v>10</v>
      </c>
      <c r="D99" s="29">
        <v>1</v>
      </c>
      <c r="E99" s="29">
        <v>0.1969</v>
      </c>
      <c r="F99" s="29">
        <v>36</v>
      </c>
      <c r="G99" s="29">
        <v>110</v>
      </c>
      <c r="H99" s="30">
        <f>C99*D99*E99*F99*G99</f>
        <v>7797.24</v>
      </c>
    </row>
    <row r="100" ht="12.75">
      <c r="H100" s="31">
        <f>SUM(H95:H99)</f>
        <v>56693.808</v>
      </c>
    </row>
  </sheetData>
  <sheetProtection/>
  <mergeCells count="8">
    <mergeCell ref="A94:H94"/>
    <mergeCell ref="A7:H7"/>
    <mergeCell ref="A9:H9"/>
    <mergeCell ref="A20:H20"/>
    <mergeCell ref="A86:H86"/>
    <mergeCell ref="A34:H34"/>
    <mergeCell ref="A75:H75"/>
    <mergeCell ref="A49:H49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22" sqref="A1:IV16384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borodina</cp:lastModifiedBy>
  <cp:lastPrinted>2017-02-16T05:01:49Z</cp:lastPrinted>
  <dcterms:created xsi:type="dcterms:W3CDTF">2015-11-10T05:38:06Z</dcterms:created>
  <dcterms:modified xsi:type="dcterms:W3CDTF">2017-02-16T05:02:38Z</dcterms:modified>
  <cp:category/>
  <cp:version/>
  <cp:contentType/>
  <cp:contentStatus/>
</cp:coreProperties>
</file>