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<sst xmlns="http://schemas.openxmlformats.org/spreadsheetml/2006/main" count="105" uniqueCount="75">
  <si>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</si>
  <si>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</si>
  <si>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</si>
  <si>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</si>
  <si>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</si>
  <si>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</si>
  <si>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</si>
  <si>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</si>
  <si>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</si>
  <si>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</si>
  <si>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</si>
  <si>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</si>
  <si>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</si>
  <si>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</si>
  <si>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</si>
  <si>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</si>
  <si>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</si>
  <si>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</si>
  <si>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</si>
  <si>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</si>
  <si>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</si>
  <si>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</si>
  <si>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</si>
  <si>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</si>
  <si>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</si>
  <si>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</si>
  <si>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Уинского муниципального района Пермского края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</si>
  <si>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</si>
  <si>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</si>
  <si>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</si>
  <si>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</si>
  <si>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</si>
  <si>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</si>
  <si>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</si>
  <si>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Реконструкция здания школы по адресу с. Уинское, ул. 30 лет Победы, 2 под здание детского сада</t>
  </si>
  <si>
    <t xml:space="preserve">к постановлению администрации 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</si>
  <si>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</si>
  <si>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</si>
  <si>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</si>
  <si>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</si>
  <si>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</si>
  <si>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</si>
  <si>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</si>
  <si>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</si>
  <si>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>Газификация жилого фонда с.Аспа (улицы Макарова, Школьная, Свердлова)</t>
  </si>
  <si>
    <t>к постановлению администрации</t>
  </si>
  <si>
    <t>Сельский Дом культуры на 200 мест в с. Аспа Уинского района Пермского края"</t>
  </si>
  <si>
    <t>2012/2017</t>
  </si>
  <si>
    <t>2011/2017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</si>
  <si>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</si>
  <si>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</si>
  <si>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</si>
  <si>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</si>
  <si>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</si>
  <si>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</si>
  <si>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</si>
  <si>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</si>
  <si>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Устройство дренажа на объекте «Основная общеобразовательная школа на 500 учащихся  в с. Уинское Пермского края»(ПИР)</t>
  </si>
  <si>
    <t>2014/2020</t>
  </si>
  <si>
    <t>Строительство школы в с. Нижний Сып (ИР)</t>
  </si>
  <si>
    <t>2018</t>
  </si>
  <si>
    <t>Пристрой к детскому саду по ул. 30 лет Победы 2 в с. Уинское (ПИР)</t>
  </si>
  <si>
    <t>Газификация жилого фонда с. Уинское. Распределительные газопроводы 7-я очередь (2 этап)</t>
  </si>
  <si>
    <t>2018/2020</t>
  </si>
  <si>
    <t>Реконструкция сетей водопровода в д. Ломь Уинского муниципального района Пермского края протяженностью 8 км.</t>
  </si>
  <si>
    <t>Открытая универсальная площадка в с. Аспа Уинского района</t>
  </si>
  <si>
    <t xml:space="preserve"> </t>
  </si>
  <si>
    <t>% выполнения уточненного плана на 01.10.2018</t>
  </si>
  <si>
    <t>по состоянию на 1 октября 2018 года</t>
  </si>
  <si>
    <t>% выполнения уточненного плана на 01.10.2017</t>
  </si>
  <si>
    <t>Предусмотрено в районном бюджете на год первоначальный план 393 300 руб., уточненный план 93 300,00 руб.</t>
  </si>
  <si>
    <t>Информация об использовании резервного фонда по состоянию на 01 октября 2018 года</t>
  </si>
  <si>
    <t>на 01 октября 2018 года</t>
  </si>
  <si>
    <t>от  25.10.2018  № 491-259-01-03</t>
  </si>
  <si>
    <t>от 25.10.2018 № 491-259-01-03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</si>
</sst>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49" fontId="5" fillId="0" borderId="1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1" fillId="0" borderId="10" xfId="52" applyFont="1" applyBorder="1">
      <alignment/>
      <protection/>
    </xf>
    <xf numFmtId="0" fontId="5" fillId="0" borderId="10" xfId="52" applyFont="1" applyBorder="1" applyAlignment="1">
      <alignment horizontal="left" vertical="distributed"/>
      <protection/>
    </xf>
    <xf numFmtId="0" fontId="1" fillId="0" borderId="10" xfId="52" applyFont="1" applyBorder="1" applyAlignment="1">
      <alignment vertical="distributed"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0" fontId="5" fillId="0" borderId="15" xfId="52" applyFont="1" applyBorder="1" applyAlignment="1">
      <alignment horizontal="center" vertical="distributed"/>
      <protection/>
    </xf>
    <xf numFmtId="49" fontId="5" fillId="0" borderId="17" xfId="0" applyNumberFormat="1" applyFont="1" applyBorder="1" applyAlignment="1">
      <alignment horizontal="left" vertical="center" wrapText="1"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5" xfId="52" applyNumberFormat="1" applyFont="1" applyBorder="1" applyAlignment="1">
      <alignment horizontal="right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justify"/>
    </xf>
    <xf numFmtId="0" fontId="1" fillId="0" borderId="15" xfId="52" applyNumberFormat="1" applyFont="1" applyBorder="1" applyAlignment="1">
      <alignment horizontal="right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18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8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8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distributed"/>
      <protection/>
    </xf>
    <xf numFmtId="0" fontId="1" fillId="0" borderId="18" xfId="52" applyFont="1" applyBorder="1" applyAlignment="1">
      <alignment horizontal="center" vertical="center" wrapText="1" readingOrder="1"/>
      <protection/>
    </xf>
    <xf numFmtId="0" fontId="1" fillId="0" borderId="15" xfId="52" applyFont="1" applyBorder="1" applyAlignment="1">
      <alignment horizontal="center" vertical="center" wrapText="1" readingOrder="1"/>
      <protection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6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38</v>
      </c>
    </row>
    <row r="2" ht="18.75">
      <c r="F2" s="6" t="s">
        <v>35</v>
      </c>
    </row>
    <row r="3" ht="18.75">
      <c r="F3" s="6" t="s">
        <v>26</v>
      </c>
    </row>
    <row r="4" ht="18.75">
      <c r="F4" s="6" t="s">
        <v>73</v>
      </c>
    </row>
    <row r="5" spans="1:7" ht="18.75">
      <c r="A5" s="63" t="s">
        <v>71</v>
      </c>
      <c r="B5" s="63"/>
      <c r="C5" s="63"/>
      <c r="D5" s="63"/>
      <c r="E5" s="63"/>
      <c r="F5" s="63"/>
      <c r="G5" s="63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70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66" t="s">
        <v>11</v>
      </c>
      <c r="B10" s="65" t="s">
        <v>12</v>
      </c>
      <c r="C10" s="65" t="s">
        <v>13</v>
      </c>
      <c r="D10" s="65" t="s">
        <v>14</v>
      </c>
      <c r="E10" s="65" t="s">
        <v>28</v>
      </c>
      <c r="F10" s="65" t="s">
        <v>15</v>
      </c>
      <c r="G10" s="65" t="s">
        <v>16</v>
      </c>
    </row>
    <row r="11" spans="1:7" s="7" customFormat="1" ht="18.75">
      <c r="A11" s="66"/>
      <c r="B11" s="65"/>
      <c r="C11" s="65"/>
      <c r="D11" s="65"/>
      <c r="E11" s="65"/>
      <c r="F11" s="65"/>
      <c r="G11" s="65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54" customHeight="1">
      <c r="A13" s="9"/>
      <c r="B13" s="48"/>
      <c r="C13" s="48"/>
      <c r="D13" s="11"/>
      <c r="E13" s="26"/>
      <c r="F13" s="21">
        <v>0</v>
      </c>
      <c r="G13" s="21">
        <v>0</v>
      </c>
    </row>
    <row r="14" spans="1:7" s="7" customFormat="1" ht="18.75">
      <c r="A14" s="9"/>
      <c r="B14" s="10"/>
      <c r="C14" s="11"/>
      <c r="D14" s="11"/>
      <c r="E14" s="4"/>
      <c r="F14" s="23"/>
      <c r="G14" s="23"/>
    </row>
    <row r="15" spans="1:7" s="7" customFormat="1" ht="18.75">
      <c r="A15" s="64" t="s">
        <v>17</v>
      </c>
      <c r="B15" s="64"/>
      <c r="C15" s="64"/>
      <c r="D15" s="64"/>
      <c r="E15" s="10"/>
      <c r="F15" s="23">
        <f>SUM(F13:F14)</f>
        <v>0</v>
      </c>
      <c r="G15" s="23">
        <f>SUM(G13:G13)</f>
        <v>0</v>
      </c>
    </row>
    <row r="16" spans="1:7" s="7" customFormat="1" ht="18.75">
      <c r="A16" s="12" t="s">
        <v>18</v>
      </c>
      <c r="B16" s="13"/>
      <c r="C16" s="13"/>
      <c r="D16" s="22">
        <v>93300</v>
      </c>
      <c r="E16" s="14"/>
      <c r="F16" s="14"/>
      <c r="G16" s="14"/>
    </row>
  </sheetData>
  <sheetProtection/>
  <mergeCells count="9">
    <mergeCell ref="A5:G5"/>
    <mergeCell ref="A15:D15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875" style="17" customWidth="1"/>
    <col min="8" max="16384" width="9.125" style="17" customWidth="1"/>
  </cols>
  <sheetData>
    <row r="1" spans="5:8" ht="18.75">
      <c r="E1" s="6" t="s">
        <v>21</v>
      </c>
      <c r="H1" s="5"/>
    </row>
    <row r="2" spans="5:8" ht="18.75">
      <c r="E2" s="6" t="s">
        <v>35</v>
      </c>
      <c r="H2" s="5"/>
    </row>
    <row r="3" spans="5:8" ht="18.75">
      <c r="E3" s="6" t="s">
        <v>26</v>
      </c>
      <c r="H3" s="5"/>
    </row>
    <row r="4" spans="5:8" ht="18.75">
      <c r="E4" s="6" t="s">
        <v>74</v>
      </c>
      <c r="H4" s="5"/>
    </row>
    <row r="5" spans="1:8" ht="18.75">
      <c r="A5" s="20"/>
      <c r="G5" s="67"/>
      <c r="H5" s="67"/>
    </row>
    <row r="6" ht="18.75">
      <c r="A6" s="20"/>
    </row>
    <row r="7" spans="1:7" ht="18.75">
      <c r="A7" s="69" t="s">
        <v>27</v>
      </c>
      <c r="B7" s="69"/>
      <c r="C7" s="69"/>
      <c r="D7" s="69"/>
      <c r="E7" s="69"/>
      <c r="F7" s="69"/>
      <c r="G7" s="69"/>
    </row>
    <row r="8" spans="1:7" ht="18.75">
      <c r="A8" s="69" t="s">
        <v>39</v>
      </c>
      <c r="B8" s="69"/>
      <c r="C8" s="69"/>
      <c r="D8" s="69"/>
      <c r="E8" s="69"/>
      <c r="F8" s="69"/>
      <c r="G8" s="69"/>
    </row>
    <row r="9" spans="1:7" ht="18.75">
      <c r="A9" s="69" t="s">
        <v>68</v>
      </c>
      <c r="B9" s="69"/>
      <c r="C9" s="69"/>
      <c r="D9" s="69"/>
      <c r="E9" s="69"/>
      <c r="F9" s="69"/>
      <c r="G9" s="69"/>
    </row>
    <row r="10" spans="1:7" ht="18.75">
      <c r="A10" s="18"/>
      <c r="B10" s="18"/>
      <c r="C10" s="18"/>
      <c r="D10" s="18"/>
      <c r="E10" s="18"/>
      <c r="F10" s="18"/>
      <c r="G10" s="18" t="s">
        <v>30</v>
      </c>
    </row>
    <row r="11" spans="1:8" ht="40.5" customHeight="1">
      <c r="A11" s="68" t="s">
        <v>24</v>
      </c>
      <c r="B11" s="68" t="s">
        <v>25</v>
      </c>
      <c r="C11" s="70" t="s">
        <v>19</v>
      </c>
      <c r="D11" s="73" t="s">
        <v>23</v>
      </c>
      <c r="E11" s="74"/>
      <c r="F11" s="68" t="s">
        <v>20</v>
      </c>
      <c r="G11" s="68" t="s">
        <v>67</v>
      </c>
      <c r="H11" s="24"/>
    </row>
    <row r="12" spans="1:8" ht="18.75" customHeight="1">
      <c r="A12" s="68"/>
      <c r="B12" s="68"/>
      <c r="C12" s="71"/>
      <c r="D12" s="68" t="s">
        <v>29</v>
      </c>
      <c r="E12" s="68" t="s">
        <v>10</v>
      </c>
      <c r="F12" s="68"/>
      <c r="G12" s="68"/>
      <c r="H12" s="24"/>
    </row>
    <row r="13" spans="1:8" ht="66" customHeight="1">
      <c r="A13" s="68"/>
      <c r="B13" s="68"/>
      <c r="C13" s="72"/>
      <c r="D13" s="68"/>
      <c r="E13" s="68"/>
      <c r="F13" s="68"/>
      <c r="G13" s="68"/>
      <c r="H13" s="24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5"/>
    </row>
    <row r="15" spans="1:7" ht="133.5" customHeight="1">
      <c r="A15" s="29">
        <v>1</v>
      </c>
      <c r="B15" s="41" t="s">
        <v>49</v>
      </c>
      <c r="C15" s="57">
        <v>201060653.67</v>
      </c>
      <c r="D15" s="57">
        <v>211023901.56</v>
      </c>
      <c r="E15" s="57">
        <v>150646620.39</v>
      </c>
      <c r="F15" s="57">
        <v>149858976.98</v>
      </c>
      <c r="G15" s="30">
        <f>F15/E15*100</f>
        <v>99.4771582608618</v>
      </c>
    </row>
    <row r="16" spans="1:7" ht="132" customHeight="1">
      <c r="A16" s="29">
        <v>2</v>
      </c>
      <c r="B16" s="58" t="s">
        <v>50</v>
      </c>
      <c r="C16" s="57">
        <v>21056324</v>
      </c>
      <c r="D16" s="57">
        <v>23047666.39</v>
      </c>
      <c r="E16" s="57">
        <v>15503962.35</v>
      </c>
      <c r="F16" s="57">
        <v>15333985.36</v>
      </c>
      <c r="G16" s="30">
        <f aca="true" t="shared" si="0" ref="G16:G23">F16/E16*100</f>
        <v>98.90365452287105</v>
      </c>
    </row>
    <row r="17" spans="1:7" ht="153" customHeight="1">
      <c r="A17" s="29">
        <v>3</v>
      </c>
      <c r="B17" s="58" t="s">
        <v>56</v>
      </c>
      <c r="C17" s="57">
        <v>34307436.33</v>
      </c>
      <c r="D17" s="57">
        <v>38405951.33</v>
      </c>
      <c r="E17" s="57">
        <v>30082095.43</v>
      </c>
      <c r="F17" s="57">
        <v>30082095.43</v>
      </c>
      <c r="G17" s="30">
        <f t="shared" si="0"/>
        <v>100</v>
      </c>
    </row>
    <row r="18" spans="1:7" ht="153" customHeight="1">
      <c r="A18" s="29">
        <v>4</v>
      </c>
      <c r="B18" s="58" t="s">
        <v>51</v>
      </c>
      <c r="C18" s="57">
        <v>20275139</v>
      </c>
      <c r="D18" s="57">
        <v>25601441</v>
      </c>
      <c r="E18" s="57">
        <v>17381757.4</v>
      </c>
      <c r="F18" s="57">
        <v>16786317.81</v>
      </c>
      <c r="G18" s="30">
        <f t="shared" si="0"/>
        <v>96.57434184416819</v>
      </c>
    </row>
    <row r="19" spans="1:7" ht="112.5" customHeight="1">
      <c r="A19" s="29">
        <v>5</v>
      </c>
      <c r="B19" s="58" t="s">
        <v>52</v>
      </c>
      <c r="C19" s="57">
        <v>3024800</v>
      </c>
      <c r="D19" s="57">
        <v>3024830</v>
      </c>
      <c r="E19" s="57">
        <v>1377238.42</v>
      </c>
      <c r="F19" s="57">
        <v>1377238.42</v>
      </c>
      <c r="G19" s="30">
        <f>F19/E19*100</f>
        <v>100</v>
      </c>
    </row>
    <row r="20" spans="1:7" ht="132.75" customHeight="1">
      <c r="A20" s="29">
        <v>6</v>
      </c>
      <c r="B20" s="58" t="s">
        <v>53</v>
      </c>
      <c r="C20" s="57">
        <v>10876500</v>
      </c>
      <c r="D20" s="57">
        <v>12618732.47</v>
      </c>
      <c r="E20" s="57">
        <v>7213779.83</v>
      </c>
      <c r="F20" s="57">
        <v>2894250.15</v>
      </c>
      <c r="G20" s="30">
        <f t="shared" si="0"/>
        <v>40.12113230797065</v>
      </c>
    </row>
    <row r="21" spans="1:7" ht="132.75" customHeight="1">
      <c r="A21" s="29">
        <v>7</v>
      </c>
      <c r="B21" s="58" t="s">
        <v>54</v>
      </c>
      <c r="C21" s="57">
        <v>29667323.73</v>
      </c>
      <c r="D21" s="57">
        <v>86991518.78</v>
      </c>
      <c r="E21" s="57">
        <v>44584577.36</v>
      </c>
      <c r="F21" s="57">
        <v>42651178.3</v>
      </c>
      <c r="G21" s="30">
        <f>F21/E21*100</f>
        <v>95.66352497997526</v>
      </c>
    </row>
    <row r="22" spans="1:7" ht="159" customHeight="1">
      <c r="A22" s="29">
        <v>8</v>
      </c>
      <c r="B22" s="58" t="s">
        <v>55</v>
      </c>
      <c r="C22" s="57">
        <v>815000</v>
      </c>
      <c r="D22" s="57">
        <v>853945</v>
      </c>
      <c r="E22" s="57">
        <v>800245</v>
      </c>
      <c r="F22" s="57">
        <v>800245</v>
      </c>
      <c r="G22" s="30">
        <f>F22/E22*100</f>
        <v>100</v>
      </c>
    </row>
    <row r="23" spans="1:7" ht="18.75">
      <c r="A23" s="16"/>
      <c r="B23" s="42" t="s">
        <v>22</v>
      </c>
      <c r="C23" s="43">
        <f>SUM(C15:C22)</f>
        <v>321083176.73</v>
      </c>
      <c r="D23" s="43">
        <f>SUM(D15:D22)</f>
        <v>401567986.53</v>
      </c>
      <c r="E23" s="43">
        <f>SUM(E15:E22)</f>
        <v>267590276.18</v>
      </c>
      <c r="F23" s="43">
        <f>SUM(F15:F22)</f>
        <v>259784287.45</v>
      </c>
      <c r="G23" s="30">
        <f t="shared" si="0"/>
        <v>97.08285785214812</v>
      </c>
    </row>
  </sheetData>
  <sheetProtection/>
  <mergeCells count="12"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75" zoomScaleNormal="75" zoomScalePageLayoutView="0" workbookViewId="0" topLeftCell="A1">
      <selection activeCell="G13" sqref="G13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8</v>
      </c>
    </row>
    <row r="2" ht="18.75">
      <c r="G2" s="6" t="s">
        <v>35</v>
      </c>
    </row>
    <row r="3" ht="18.75">
      <c r="G3" s="6" t="s">
        <v>26</v>
      </c>
    </row>
    <row r="4" ht="18.75">
      <c r="G4" s="6" t="s">
        <v>74</v>
      </c>
    </row>
    <row r="6" ht="18.75">
      <c r="D6" s="2" t="s">
        <v>27</v>
      </c>
    </row>
    <row r="7" ht="18.75">
      <c r="D7" s="2" t="s">
        <v>40</v>
      </c>
    </row>
    <row r="8" spans="3:6" ht="18.75">
      <c r="C8" s="63" t="s">
        <v>72</v>
      </c>
      <c r="D8" s="63"/>
      <c r="E8" s="63"/>
      <c r="F8" s="63"/>
    </row>
    <row r="9" spans="4:9" ht="18.75">
      <c r="D9" s="3"/>
      <c r="I9" s="15" t="s">
        <v>0</v>
      </c>
    </row>
    <row r="10" spans="1:14" ht="66.75" customHeight="1">
      <c r="A10" s="77" t="s">
        <v>24</v>
      </c>
      <c r="B10" s="79" t="s">
        <v>1</v>
      </c>
      <c r="C10" s="75" t="s">
        <v>2</v>
      </c>
      <c r="D10" s="75" t="s">
        <v>9</v>
      </c>
      <c r="E10" s="75" t="s">
        <v>3</v>
      </c>
      <c r="F10" s="81" t="s">
        <v>4</v>
      </c>
      <c r="G10" s="75" t="s">
        <v>31</v>
      </c>
      <c r="H10" s="75" t="s">
        <v>32</v>
      </c>
      <c r="I10" s="75" t="s">
        <v>5</v>
      </c>
      <c r="J10" s="50"/>
      <c r="K10" s="50"/>
      <c r="L10" s="51"/>
      <c r="M10" s="51"/>
      <c r="N10" s="51"/>
    </row>
    <row r="11" spans="1:14" ht="11.25" customHeight="1">
      <c r="A11" s="78"/>
      <c r="B11" s="80"/>
      <c r="C11" s="76"/>
      <c r="D11" s="76"/>
      <c r="E11" s="76"/>
      <c r="F11" s="82"/>
      <c r="G11" s="76"/>
      <c r="H11" s="76"/>
      <c r="I11" s="76"/>
      <c r="J11" s="51"/>
      <c r="K11" s="51"/>
      <c r="L11" s="51"/>
      <c r="M11" s="51"/>
      <c r="N11" s="51"/>
    </row>
    <row r="12" spans="1:14" ht="18.75">
      <c r="A12" s="31">
        <v>1</v>
      </c>
      <c r="B12" s="31">
        <v>2</v>
      </c>
      <c r="C12" s="32">
        <v>3</v>
      </c>
      <c r="D12" s="33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51"/>
      <c r="K12" s="51"/>
      <c r="L12" s="51"/>
      <c r="M12" s="51"/>
      <c r="N12" s="51"/>
    </row>
    <row r="13" spans="1:14" ht="39">
      <c r="A13" s="52">
        <v>1</v>
      </c>
      <c r="B13" s="59" t="s">
        <v>57</v>
      </c>
      <c r="C13" s="36" t="s">
        <v>6</v>
      </c>
      <c r="D13" s="47">
        <v>0</v>
      </c>
      <c r="E13" s="60">
        <v>2018</v>
      </c>
      <c r="F13" s="56">
        <v>0</v>
      </c>
      <c r="G13" s="56">
        <v>964000</v>
      </c>
      <c r="H13" s="56">
        <v>0</v>
      </c>
      <c r="I13" s="37">
        <f aca="true" t="shared" si="0" ref="I13:I20">G13-H13</f>
        <v>964000</v>
      </c>
      <c r="J13" s="51"/>
      <c r="K13" s="51"/>
      <c r="L13" s="51"/>
      <c r="M13" s="51"/>
      <c r="N13" s="51"/>
    </row>
    <row r="14" spans="1:14" ht="31.5">
      <c r="A14" s="52">
        <v>2</v>
      </c>
      <c r="B14" s="53" t="s">
        <v>46</v>
      </c>
      <c r="C14" s="36" t="s">
        <v>6</v>
      </c>
      <c r="D14" s="47">
        <v>24200000</v>
      </c>
      <c r="E14" s="60">
        <v>2017</v>
      </c>
      <c r="F14" s="56">
        <v>2428225.67</v>
      </c>
      <c r="G14" s="56">
        <v>138575.44</v>
      </c>
      <c r="H14" s="56">
        <v>135225.67</v>
      </c>
      <c r="I14" s="37">
        <f t="shared" si="0"/>
        <v>3349.7699999999895</v>
      </c>
      <c r="J14" s="51"/>
      <c r="K14" s="51"/>
      <c r="L14" s="51"/>
      <c r="M14" s="51"/>
      <c r="N14" s="51"/>
    </row>
    <row r="15" spans="1:14" ht="38.25">
      <c r="A15" s="34">
        <v>3</v>
      </c>
      <c r="B15" s="40" t="s">
        <v>42</v>
      </c>
      <c r="C15" s="36" t="s">
        <v>6</v>
      </c>
      <c r="D15" s="37">
        <v>39078470</v>
      </c>
      <c r="E15" s="38" t="s">
        <v>41</v>
      </c>
      <c r="F15" s="39">
        <v>33321784.29</v>
      </c>
      <c r="G15" s="37">
        <v>4305700.11</v>
      </c>
      <c r="H15" s="37">
        <v>4194673.46</v>
      </c>
      <c r="I15" s="37">
        <f t="shared" si="0"/>
        <v>111026.65000000037</v>
      </c>
      <c r="J15" s="54"/>
      <c r="K15" s="54"/>
      <c r="L15" s="54"/>
      <c r="M15" s="54"/>
      <c r="N15" s="54"/>
    </row>
    <row r="16" spans="1:14" ht="31.5">
      <c r="A16" s="34">
        <v>4</v>
      </c>
      <c r="B16" s="40" t="s">
        <v>43</v>
      </c>
      <c r="C16" s="36" t="s">
        <v>6</v>
      </c>
      <c r="D16" s="37">
        <v>32422680</v>
      </c>
      <c r="E16" s="38" t="s">
        <v>58</v>
      </c>
      <c r="F16" s="39">
        <v>1652124</v>
      </c>
      <c r="G16" s="37">
        <v>15122821</v>
      </c>
      <c r="H16" s="37">
        <v>2719248.64</v>
      </c>
      <c r="I16" s="37">
        <f t="shared" si="0"/>
        <v>12403572.36</v>
      </c>
      <c r="J16" s="54"/>
      <c r="K16" s="54"/>
      <c r="L16" s="54"/>
      <c r="M16" s="54"/>
      <c r="N16" s="54"/>
    </row>
    <row r="17" spans="1:14" ht="31.5">
      <c r="A17" s="34">
        <v>5</v>
      </c>
      <c r="B17" s="40" t="s">
        <v>44</v>
      </c>
      <c r="C17" s="36" t="s">
        <v>6</v>
      </c>
      <c r="D17" s="37">
        <v>16866900</v>
      </c>
      <c r="E17" s="38" t="s">
        <v>47</v>
      </c>
      <c r="F17" s="39">
        <v>14536235.89</v>
      </c>
      <c r="G17" s="37">
        <v>133436.83</v>
      </c>
      <c r="H17" s="37">
        <v>133436</v>
      </c>
      <c r="I17" s="37">
        <f t="shared" si="0"/>
        <v>0.8299999999871943</v>
      </c>
      <c r="J17" s="54"/>
      <c r="K17" s="54"/>
      <c r="L17" s="54"/>
      <c r="M17" s="54"/>
      <c r="N17" s="54"/>
    </row>
    <row r="18" spans="1:14" ht="31.5">
      <c r="A18" s="34">
        <v>6</v>
      </c>
      <c r="B18" s="61" t="s">
        <v>59</v>
      </c>
      <c r="C18" s="36" t="s">
        <v>6</v>
      </c>
      <c r="D18" s="37">
        <v>0</v>
      </c>
      <c r="E18" s="38" t="s">
        <v>60</v>
      </c>
      <c r="F18" s="39">
        <v>0</v>
      </c>
      <c r="G18" s="37">
        <v>1180506</v>
      </c>
      <c r="H18" s="37">
        <v>0</v>
      </c>
      <c r="I18" s="37">
        <f t="shared" si="0"/>
        <v>1180506</v>
      </c>
      <c r="J18" s="54"/>
      <c r="K18" s="54"/>
      <c r="L18" s="54"/>
      <c r="M18" s="54"/>
      <c r="N18" s="54"/>
    </row>
    <row r="19" spans="1:14" ht="32.25">
      <c r="A19" s="34">
        <v>7</v>
      </c>
      <c r="B19" s="35" t="s">
        <v>34</v>
      </c>
      <c r="C19" s="36" t="s">
        <v>6</v>
      </c>
      <c r="D19" s="37">
        <v>132379200</v>
      </c>
      <c r="E19" s="38" t="s">
        <v>48</v>
      </c>
      <c r="F19" s="39">
        <v>107581747.51</v>
      </c>
      <c r="G19" s="37">
        <v>146296.61</v>
      </c>
      <c r="H19" s="37">
        <v>144560.71</v>
      </c>
      <c r="I19" s="37">
        <f t="shared" si="0"/>
        <v>1735.8999999999942</v>
      </c>
      <c r="J19" s="55"/>
      <c r="K19" s="55"/>
      <c r="L19" s="55"/>
      <c r="M19" s="55"/>
      <c r="N19" s="55"/>
    </row>
    <row r="20" spans="1:9" ht="31.5">
      <c r="A20" s="34">
        <v>8</v>
      </c>
      <c r="B20" s="61" t="s">
        <v>61</v>
      </c>
      <c r="C20" s="36" t="s">
        <v>6</v>
      </c>
      <c r="D20" s="37">
        <v>0</v>
      </c>
      <c r="E20" s="38" t="s">
        <v>60</v>
      </c>
      <c r="F20" s="39">
        <v>0</v>
      </c>
      <c r="G20" s="37">
        <v>1462000</v>
      </c>
      <c r="H20" s="37">
        <v>0</v>
      </c>
      <c r="I20" s="37">
        <f t="shared" si="0"/>
        <v>1462000</v>
      </c>
    </row>
    <row r="21" spans="1:9" ht="32.25">
      <c r="A21" s="34">
        <v>9</v>
      </c>
      <c r="B21" s="35" t="s">
        <v>62</v>
      </c>
      <c r="C21" s="36" t="s">
        <v>6</v>
      </c>
      <c r="D21" s="37">
        <v>23188590</v>
      </c>
      <c r="E21" s="38" t="s">
        <v>63</v>
      </c>
      <c r="F21" s="39">
        <v>0</v>
      </c>
      <c r="G21" s="37">
        <v>475000</v>
      </c>
      <c r="H21" s="37">
        <v>0</v>
      </c>
      <c r="I21" s="37">
        <f>G21-H21</f>
        <v>475000</v>
      </c>
    </row>
    <row r="22" spans="1:9" ht="39.75">
      <c r="A22" s="34">
        <v>10</v>
      </c>
      <c r="B22" s="62" t="s">
        <v>64</v>
      </c>
      <c r="C22" s="36" t="s">
        <v>6</v>
      </c>
      <c r="D22" s="37">
        <v>20702380</v>
      </c>
      <c r="E22" s="38" t="s">
        <v>41</v>
      </c>
      <c r="F22" s="39">
        <v>18367282.53</v>
      </c>
      <c r="G22" s="37">
        <v>130000</v>
      </c>
      <c r="H22" s="37">
        <v>130000</v>
      </c>
      <c r="I22" s="37">
        <f>G22-H22</f>
        <v>0</v>
      </c>
    </row>
    <row r="23" spans="1:9" ht="32.25">
      <c r="A23" s="34">
        <v>11</v>
      </c>
      <c r="B23" s="61" t="s">
        <v>65</v>
      </c>
      <c r="C23" s="36" t="s">
        <v>6</v>
      </c>
      <c r="D23" s="37">
        <v>3000000</v>
      </c>
      <c r="E23" s="38" t="s">
        <v>60</v>
      </c>
      <c r="F23" s="39">
        <v>0</v>
      </c>
      <c r="G23" s="37">
        <v>3000000</v>
      </c>
      <c r="H23" s="37">
        <v>0</v>
      </c>
      <c r="I23" s="37">
        <f>G23-H23</f>
        <v>3000000</v>
      </c>
    </row>
    <row r="24" spans="1:9" ht="18.75">
      <c r="A24" s="44"/>
      <c r="B24" s="45" t="s">
        <v>7</v>
      </c>
      <c r="C24" s="46" t="s">
        <v>66</v>
      </c>
      <c r="D24" s="47">
        <f>SUM(D13:D23)</f>
        <v>291838220</v>
      </c>
      <c r="E24" s="47"/>
      <c r="F24" s="47">
        <f>SUM(F13:F23)</f>
        <v>177887399.89000002</v>
      </c>
      <c r="G24" s="47">
        <f>SUM(G13:G23)</f>
        <v>27058335.99</v>
      </c>
      <c r="H24" s="47">
        <f>SUM(H13:H23)</f>
        <v>7457144.4799999995</v>
      </c>
      <c r="I24" s="47">
        <f>SUM(I13:I23)</f>
        <v>19601191.509999998</v>
      </c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E11" sqref="E11:E13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83" t="s">
        <v>33</v>
      </c>
      <c r="E2" s="83"/>
      <c r="F2" s="83"/>
    </row>
    <row r="3" spans="4:6" ht="15.75">
      <c r="D3" s="49" t="s">
        <v>45</v>
      </c>
      <c r="E3" s="5"/>
      <c r="F3" s="5"/>
    </row>
    <row r="4" spans="4:6" ht="15.75">
      <c r="D4" s="49" t="s">
        <v>26</v>
      </c>
      <c r="E4" s="5"/>
      <c r="F4" s="5"/>
    </row>
    <row r="5" spans="4:6" ht="15.75">
      <c r="D5" s="49" t="s">
        <v>73</v>
      </c>
      <c r="E5" s="5"/>
      <c r="F5" s="5"/>
    </row>
    <row r="6" spans="4:6" ht="18.75">
      <c r="D6" s="6"/>
      <c r="E6" s="17"/>
      <c r="F6" s="17"/>
    </row>
    <row r="7" spans="1:6" ht="18.75">
      <c r="A7" s="69" t="s">
        <v>36</v>
      </c>
      <c r="B7" s="69"/>
      <c r="C7" s="69"/>
      <c r="D7" s="69"/>
      <c r="E7" s="69"/>
      <c r="F7" s="69"/>
    </row>
    <row r="8" spans="1:6" ht="18.75">
      <c r="A8" s="69" t="s">
        <v>37</v>
      </c>
      <c r="B8" s="69"/>
      <c r="C8" s="69"/>
      <c r="D8" s="69"/>
      <c r="E8" s="69"/>
      <c r="F8" s="69"/>
    </row>
    <row r="9" spans="1:6" ht="18.75">
      <c r="A9" s="69" t="s">
        <v>68</v>
      </c>
      <c r="B9" s="69"/>
      <c r="C9" s="69"/>
      <c r="D9" s="69"/>
      <c r="E9" s="69"/>
      <c r="F9" s="69"/>
    </row>
    <row r="10" spans="1:6" ht="18.75">
      <c r="A10" s="18"/>
      <c r="B10" s="18"/>
      <c r="C10" s="18"/>
      <c r="D10" s="18"/>
      <c r="E10" s="18"/>
      <c r="F10" s="18" t="s">
        <v>30</v>
      </c>
    </row>
    <row r="11" spans="1:6" ht="18.75">
      <c r="A11" s="68" t="s">
        <v>24</v>
      </c>
      <c r="B11" s="70" t="s">
        <v>19</v>
      </c>
      <c r="C11" s="73" t="s">
        <v>23</v>
      </c>
      <c r="D11" s="74"/>
      <c r="E11" s="68" t="s">
        <v>20</v>
      </c>
      <c r="F11" s="68" t="s">
        <v>69</v>
      </c>
    </row>
    <row r="12" spans="1:6" ht="12.75" customHeight="1">
      <c r="A12" s="68"/>
      <c r="B12" s="71"/>
      <c r="C12" s="68" t="s">
        <v>29</v>
      </c>
      <c r="D12" s="68" t="s">
        <v>10</v>
      </c>
      <c r="E12" s="68"/>
      <c r="F12" s="68"/>
    </row>
    <row r="13" spans="1:6" ht="111" customHeight="1">
      <c r="A13" s="68"/>
      <c r="B13" s="72"/>
      <c r="C13" s="68"/>
      <c r="D13" s="68"/>
      <c r="E13" s="68"/>
      <c r="F13" s="68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9">
        <v>1</v>
      </c>
      <c r="B15" s="28">
        <v>11391500</v>
      </c>
      <c r="C15" s="28">
        <v>46892828</v>
      </c>
      <c r="D15" s="28">
        <v>26308854.79</v>
      </c>
      <c r="E15" s="28">
        <v>26308854.79</v>
      </c>
      <c r="F15" s="27">
        <f>E15/D15*100</f>
        <v>100</v>
      </c>
    </row>
  </sheetData>
  <sheetProtection/>
  <mergeCells count="11">
    <mergeCell ref="A11:A13"/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borodina</cp:lastModifiedBy>
  <cp:lastPrinted>2018-10-29T08:08:03Z</cp:lastPrinted>
  <dcterms:created xsi:type="dcterms:W3CDTF">2008-04-29T06:50:41Z</dcterms:created>
  <dcterms:modified xsi:type="dcterms:W3CDTF">2018-10-29T08:08:56Z</dcterms:modified>
  <cp:category/>
  <cp:version/>
  <cp:contentType/>
  <cp:contentStatus/>
</cp:coreProperties>
</file>