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 activeTab="1"/>
  </bookViews>
  <sheets>
    <sheet name="2019 год" sheetId="1" r:id="rId1"/>
    <sheet name="2020-2021" sheetId="2" r:id="rId2"/>
  </sheets>
  <definedNames>
    <definedName name="_xlnm.Print_Titles" localSheetId="0">'2019 год'!$8:$11</definedName>
    <definedName name="_xlnm.Print_Titles" localSheetId="1">'2020-2021'!$8:$11</definedName>
  </definedNames>
  <calcPr calcId="124519"/>
</workbook>
</file>

<file path=xl/calcChain.xml><?xml version="1.0" encoding="utf-8"?>
<calcChain xmlns="http://schemas.openxmlformats.org/spreadsheetml/2006/main">
  <c r="F12" i="1"/>
  <c r="D111" i="2"/>
  <c r="D110" s="1"/>
  <c r="D108"/>
  <c r="D91"/>
  <c r="D90" s="1"/>
  <c r="D85"/>
  <c r="D84" s="1"/>
  <c r="D83" s="1"/>
  <c r="D81"/>
  <c r="D80" s="1"/>
  <c r="D76"/>
  <c r="D75" s="1"/>
  <c r="D73"/>
  <c r="D71"/>
  <c r="D68"/>
  <c r="D67" s="1"/>
  <c r="D64"/>
  <c r="D63" s="1"/>
  <c r="D61"/>
  <c r="D60" s="1"/>
  <c r="D56"/>
  <c r="D54" s="1"/>
  <c r="D53" s="1"/>
  <c r="D51"/>
  <c r="D50" s="1"/>
  <c r="D48"/>
  <c r="D47" s="1"/>
  <c r="D45"/>
  <c r="D43"/>
  <c r="D41"/>
  <c r="D39"/>
  <c r="D35"/>
  <c r="D34" s="1"/>
  <c r="D31"/>
  <c r="D30" s="1"/>
  <c r="D28"/>
  <c r="D26"/>
  <c r="D20"/>
  <c r="D19" s="1"/>
  <c r="D15"/>
  <c r="D14" s="1"/>
  <c r="C111"/>
  <c r="C110" s="1"/>
  <c r="C108"/>
  <c r="C91"/>
  <c r="C90" s="1"/>
  <c r="C89" s="1"/>
  <c r="C85"/>
  <c r="C84" s="1"/>
  <c r="C83" s="1"/>
  <c r="C81"/>
  <c r="C80" s="1"/>
  <c r="C76"/>
  <c r="C75" s="1"/>
  <c r="C73"/>
  <c r="C71"/>
  <c r="C68"/>
  <c r="C67" s="1"/>
  <c r="C64"/>
  <c r="C63" s="1"/>
  <c r="C61"/>
  <c r="C60" s="1"/>
  <c r="C56"/>
  <c r="C54"/>
  <c r="C53" s="1"/>
  <c r="C51"/>
  <c r="C50" s="1"/>
  <c r="C48"/>
  <c r="C47" s="1"/>
  <c r="C45"/>
  <c r="C43"/>
  <c r="C41"/>
  <c r="C39"/>
  <c r="C35"/>
  <c r="C34" s="1"/>
  <c r="C31"/>
  <c r="C30" s="1"/>
  <c r="C28"/>
  <c r="C26"/>
  <c r="C20"/>
  <c r="C19" s="1"/>
  <c r="C15"/>
  <c r="C14" s="1"/>
  <c r="F13" i="1"/>
  <c r="F14"/>
  <c r="F15"/>
  <c r="F19"/>
  <c r="F20"/>
  <c r="F25"/>
  <c r="F26"/>
  <c r="F28"/>
  <c r="F30"/>
  <c r="F31"/>
  <c r="F34"/>
  <c r="F35"/>
  <c r="F37"/>
  <c r="F38"/>
  <c r="F39"/>
  <c r="F41"/>
  <c r="F43"/>
  <c r="F45"/>
  <c r="F47"/>
  <c r="F48"/>
  <c r="F50"/>
  <c r="F51"/>
  <c r="F53"/>
  <c r="F54"/>
  <c r="F56"/>
  <c r="F60"/>
  <c r="F61"/>
  <c r="F64"/>
  <c r="F63" s="1"/>
  <c r="F68"/>
  <c r="F67" s="1"/>
  <c r="F70"/>
  <c r="F71"/>
  <c r="F73"/>
  <c r="F76"/>
  <c r="F75" s="1"/>
  <c r="F81"/>
  <c r="F80" s="1"/>
  <c r="F85"/>
  <c r="F84" s="1"/>
  <c r="F83" s="1"/>
  <c r="F91"/>
  <c r="F90" s="1"/>
  <c r="F89" s="1"/>
  <c r="F108"/>
  <c r="F110"/>
  <c r="F111"/>
  <c r="D70" i="2" l="1"/>
  <c r="D66" s="1"/>
  <c r="C25"/>
  <c r="C38"/>
  <c r="C37" s="1"/>
  <c r="C70"/>
  <c r="D38"/>
  <c r="D37" s="1"/>
  <c r="C66"/>
  <c r="D25"/>
  <c r="D59"/>
  <c r="D79"/>
  <c r="D78" s="1"/>
  <c r="D89"/>
  <c r="C59"/>
  <c r="C79"/>
  <c r="C78" s="1"/>
  <c r="F79" i="1"/>
  <c r="F78" s="1"/>
  <c r="F59"/>
  <c r="F66"/>
  <c r="C13" i="2" l="1"/>
  <c r="C12" s="1"/>
  <c r="D13"/>
  <c r="D12" s="1"/>
</calcChain>
</file>

<file path=xl/sharedStrings.xml><?xml version="1.0" encoding="utf-8"?>
<sst xmlns="http://schemas.openxmlformats.org/spreadsheetml/2006/main" count="640" uniqueCount="205">
  <si>
    <t>к решению Земского Собрания</t>
  </si>
  <si>
    <t>Уинского муниципального района</t>
  </si>
  <si>
    <t>Пермского края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</si>
  <si>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</si>
  <si>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</si>
  <si>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</si>
  <si>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</si>
  <si>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</si>
  <si>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</si>
  <si>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</si>
  <si>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</si>
  <si>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</si>
  <si>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</si>
  <si>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</si>
  <si>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</si>
  <si>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</si>
  <si>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</si>
  <si>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</si>
  <si>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</si>
  <si>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</si>
  <si>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</si>
  <si>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</si>
  <si>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</si>
  <si>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</si>
  <si>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</si>
  <si>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</si>
  <si>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</si>
  <si>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</si>
  <si>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</si>
  <si>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</si>
  <si>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</si>
  <si>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</si>
  <si>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</si>
  <si>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</si>
  <si>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</si>
  <si>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</si>
  <si>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</si>
  <si>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</si>
  <si>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</si>
  <si>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</si>
  <si>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</si>
  <si>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</si>
  <si>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</si>
  <si>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</si>
  <si>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</si>
  <si>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</si>
  <si>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</si>
  <si>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</si>
  <si>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</si>
  <si>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</si>
  <si>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</si>
  <si>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</si>
  <si>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</si>
  <si>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</si>
  <si>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</si>
  <si>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</si>
  <si>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</si>
  <si>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</si>
  <si>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</si>
  <si>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</si>
  <si>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</si>
  <si>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</si>
  <si>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</si>
  <si>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</si>
  <si>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</si>
  <si>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</si>
  <si>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</si>
  <si>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</si>
  <si>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</si>
  <si>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</si>
  <si>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</si>
  <si>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</si>
  <si>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</si>
  <si>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</si>
  <si>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</si>
  <si>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</si>
  <si>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</si>
  <si>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</si>
  <si>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</si>
  <si>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</si>
  <si>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</si>
  <si>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</si>
  <si>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</si>
  <si>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</si>
  <si>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</si>
  <si>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</si>
  <si>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</si>
  <si>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</si>
  <si>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</si>
  <si>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</si>
  <si>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</si>
  <si>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</si>
  <si>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</si>
  <si>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</si>
  <si>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</si>
  <si>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</si>
  <si>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</si>
  <si>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</si>
  <si>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</si>
  <si>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</si>
  <si>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</si>
  <si>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</si>
  <si>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</si>
  <si>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</si>
  <si>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</si>
  <si>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</si>
  <si>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</si>
  <si>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</si>
  <si>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</si>
  <si>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</si>
  <si>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</si>
  <si>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</si>
  <si>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</si>
  <si>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</si>
  <si>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</si>
  <si>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</si>
  <si>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</si>
  <si>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</si>
  <si>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</si>
  <si>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</si>
  <si>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</si>
  <si>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</si>
  <si>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</si>
  <si>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</si>
  <si>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</si>
  <si>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</si>
  <si>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</si>
  <si>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</si>
  <si>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</si>
  <si>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</si>
  <si>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</si>
  <si>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</si>
  <si>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</si>
  <si>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</si>
  <si>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</si>
  <si>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</si>
  <si>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</si>
  <si>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</si>
  <si>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</si>
  <si>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</si>
  <si>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</si>
  <si>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</si>
  <si>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</si>
  <si>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</si>
  <si>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</si>
  <si>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</si>
  <si>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</si>
  <si>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</si>
  <si>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</si>
  <si>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</si>
  <si>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</si>
  <si>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</si>
  <si>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</si>
  <si>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</si>
  <si>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</si>
  <si>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</si>
  <si>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</si>
  <si>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</si>
  <si>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</si>
  <si>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</si>
  <si>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</si>
  <si>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</si>
  <si>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</si>
  <si>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</si>
  <si>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</si>
  <si>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</si>
  <si>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</si>
  <si>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</si>
  <si>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</si>
  <si>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</si>
  <si>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</si>
  <si>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</si>
  <si>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</si>
  <si>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</si>
  <si>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Приложение № 2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</si>
  <si>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</si>
  <si>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</si>
  <si>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</si>
  <si>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Распределение доходов бюджета Уинского муниципального района по кодам поступлений в бюджет (группам, подгруппам, статьям, подстатьям, элементам видов доходов, аналитическим группам подвидов доходов бюджета) на 2019 год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</si>
  <si>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</si>
  <si>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</si>
  <si>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</si>
  <si>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</si>
  <si>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</si>
  <si>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</si>
  <si>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</si>
  <si>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</si>
  <si>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</si>
  <si>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</si>
  <si>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</si>
  <si>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</si>
  <si>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</si>
  <si>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</si>
  <si>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</si>
  <si>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</si>
  <si>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</si>
  <si>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</si>
  <si>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</si>
  <si>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</si>
  <si>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Приложение № 3</t>
  </si>
  <si>
    <t>Распределение доходов бюджета Уинского муниципального района по кодам поступлений в бюджет (группам, подгруппам, статьям, подстатьям, элементам видов доходов, аналитическим группам подвидов доходов бюджета) на 2020 - 2021 годы, рублей</t>
  </si>
  <si>
    <t>2020 год</t>
  </si>
  <si>
    <t>2021 год</t>
  </si>
  <si>
    <t>от     ноября 2018 г.  №</t>
  </si>
  <si>
    <t>от      ноября 2018 г.   №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</si>
</sst>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opLeftCell="D1" workbookViewId="0">
      <selection activeCell="D6" sqref="D6:F6"/>
    </sheetView>
  </sheetViews>
  <sheetFormatPr defaultRowHeight="18" customHeight="1"/>
  <cols>
    <col min="1" max="3" width="8" hidden="1"/>
    <col min="4" max="4" width="32.42578125" customWidth="1"/>
    <col min="5" max="5" width="80.7109375" customWidth="1"/>
    <col min="6" max="6" width="34.5703125" customWidth="1"/>
  </cols>
  <sheetData>
    <row r="1" spans="1:6" ht="15.75">
      <c r="A1" s="1"/>
      <c r="B1" s="1"/>
      <c r="C1" s="1"/>
      <c r="D1" s="1"/>
      <c r="E1" s="1"/>
      <c r="F1" s="9" t="s">
        <v>174</v>
      </c>
    </row>
    <row r="2" spans="1:6" ht="15.75">
      <c r="A2" s="1"/>
      <c r="B2" s="1"/>
      <c r="C2" s="1"/>
      <c r="D2" s="1"/>
      <c r="E2" s="1"/>
      <c r="F2" s="9" t="s">
        <v>0</v>
      </c>
    </row>
    <row r="3" spans="1:6" ht="15.75">
      <c r="A3" s="1"/>
      <c r="B3" s="1"/>
      <c r="C3" s="1"/>
      <c r="D3" s="1"/>
      <c r="E3" s="1"/>
      <c r="F3" s="9" t="s">
        <v>1</v>
      </c>
    </row>
    <row r="4" spans="1:6" ht="15.75">
      <c r="A4" s="1"/>
      <c r="B4" s="1"/>
      <c r="C4" s="1"/>
      <c r="D4" s="1"/>
      <c r="E4" s="1"/>
      <c r="F4" s="9" t="s">
        <v>2</v>
      </c>
    </row>
    <row r="5" spans="1:6" ht="15.75">
      <c r="A5" s="1"/>
      <c r="B5" s="1"/>
      <c r="C5" s="1"/>
      <c r="D5" s="1"/>
      <c r="E5" s="1"/>
      <c r="F5" s="9" t="s">
        <v>203</v>
      </c>
    </row>
    <row r="6" spans="1:6" ht="58.35" customHeight="1">
      <c r="A6" s="2" t="s">
        <v>3</v>
      </c>
      <c r="B6" s="2"/>
      <c r="C6" s="2"/>
      <c r="D6" s="19" t="s">
        <v>178</v>
      </c>
      <c r="E6" s="20"/>
      <c r="F6" s="20"/>
    </row>
    <row r="7" spans="1:6" ht="15"/>
    <row r="8" spans="1:6" s="12" customFormat="1" ht="15.75">
      <c r="A8" s="21" t="s">
        <v>10</v>
      </c>
      <c r="B8" s="21" t="s">
        <v>11</v>
      </c>
      <c r="C8" s="21" t="s">
        <v>4</v>
      </c>
      <c r="D8" s="17" t="s">
        <v>5</v>
      </c>
      <c r="E8" s="17" t="s">
        <v>10</v>
      </c>
      <c r="F8" s="17" t="s">
        <v>175</v>
      </c>
    </row>
    <row r="9" spans="1:6" s="12" customFormat="1" ht="15.75">
      <c r="A9" s="22"/>
      <c r="B9" s="22"/>
      <c r="C9" s="22"/>
      <c r="D9" s="17"/>
      <c r="E9" s="17"/>
      <c r="F9" s="18"/>
    </row>
    <row r="10" spans="1:6" s="12" customFormat="1" ht="15.75">
      <c r="A10" s="23"/>
      <c r="B10" s="23"/>
      <c r="C10" s="23"/>
      <c r="D10" s="17"/>
      <c r="E10" s="17"/>
      <c r="F10" s="18"/>
    </row>
    <row r="11" spans="1:6" s="12" customFormat="1" ht="19.5" customHeight="1">
      <c r="A11" s="10" t="s">
        <v>6</v>
      </c>
      <c r="B11" s="10" t="s">
        <v>7</v>
      </c>
      <c r="C11" s="10" t="s">
        <v>8</v>
      </c>
      <c r="D11" s="11" t="s">
        <v>6</v>
      </c>
      <c r="E11" s="11" t="s">
        <v>7</v>
      </c>
      <c r="F11" s="11" t="s">
        <v>8</v>
      </c>
    </row>
    <row r="12" spans="1:6" s="16" customFormat="1" ht="19.5" customHeight="1">
      <c r="A12" s="13" t="s">
        <v>12</v>
      </c>
      <c r="B12" s="14"/>
      <c r="C12" s="14"/>
      <c r="D12" s="14"/>
      <c r="E12" s="13" t="s">
        <v>12</v>
      </c>
      <c r="F12" s="15">
        <f>F13+F78</f>
        <v>320860100</v>
      </c>
    </row>
    <row r="13" spans="1:6" s="12" customFormat="1" ht="24.75" customHeight="1">
      <c r="A13" s="3" t="s">
        <v>16</v>
      </c>
      <c r="B13" s="5" t="s">
        <v>13</v>
      </c>
      <c r="C13" s="5" t="s">
        <v>14</v>
      </c>
      <c r="D13" s="5" t="s">
        <v>15</v>
      </c>
      <c r="E13" s="3" t="s">
        <v>16</v>
      </c>
      <c r="F13" s="6">
        <f>F14+F19+F25+F30+F34+F37+F53+F59+F66+F75</f>
        <v>52182200</v>
      </c>
    </row>
    <row r="14" spans="1:6" s="12" customFormat="1" ht="23.25" customHeight="1">
      <c r="A14" s="3" t="s">
        <v>18</v>
      </c>
      <c r="B14" s="5" t="s">
        <v>13</v>
      </c>
      <c r="C14" s="5" t="s">
        <v>14</v>
      </c>
      <c r="D14" s="5" t="s">
        <v>17</v>
      </c>
      <c r="E14" s="3" t="s">
        <v>18</v>
      </c>
      <c r="F14" s="6">
        <f>F15</f>
        <v>14692100</v>
      </c>
    </row>
    <row r="15" spans="1:6" s="12" customFormat="1" ht="21.75" customHeight="1">
      <c r="A15" s="7" t="s">
        <v>20</v>
      </c>
      <c r="B15" s="4" t="s">
        <v>13</v>
      </c>
      <c r="C15" s="4" t="s">
        <v>14</v>
      </c>
      <c r="D15" s="4" t="s">
        <v>19</v>
      </c>
      <c r="E15" s="7" t="s">
        <v>20</v>
      </c>
      <c r="F15" s="8">
        <f>F16+F17+F18</f>
        <v>14692100</v>
      </c>
    </row>
    <row r="16" spans="1:6" s="12" customFormat="1" ht="72" customHeight="1">
      <c r="A16" s="7" t="s">
        <v>22</v>
      </c>
      <c r="B16" s="4" t="s">
        <v>13</v>
      </c>
      <c r="C16" s="4" t="s">
        <v>14</v>
      </c>
      <c r="D16" s="4" t="s">
        <v>21</v>
      </c>
      <c r="E16" s="7" t="s">
        <v>22</v>
      </c>
      <c r="F16" s="8">
        <v>14589200</v>
      </c>
    </row>
    <row r="17" spans="1:6" s="12" customFormat="1" ht="99.75" customHeight="1">
      <c r="A17" s="7" t="s">
        <v>24</v>
      </c>
      <c r="B17" s="4" t="s">
        <v>13</v>
      </c>
      <c r="C17" s="4" t="s">
        <v>14</v>
      </c>
      <c r="D17" s="4" t="s">
        <v>23</v>
      </c>
      <c r="E17" s="7" t="s">
        <v>24</v>
      </c>
      <c r="F17" s="8">
        <v>44100</v>
      </c>
    </row>
    <row r="18" spans="1:6" s="12" customFormat="1" ht="41.25" customHeight="1">
      <c r="A18" s="7" t="s">
        <v>26</v>
      </c>
      <c r="B18" s="4" t="s">
        <v>13</v>
      </c>
      <c r="C18" s="4" t="s">
        <v>14</v>
      </c>
      <c r="D18" s="4" t="s">
        <v>25</v>
      </c>
      <c r="E18" s="7" t="s">
        <v>26</v>
      </c>
      <c r="F18" s="8">
        <v>58800</v>
      </c>
    </row>
    <row r="19" spans="1:6" s="12" customFormat="1" ht="33.4" customHeight="1">
      <c r="A19" s="3" t="s">
        <v>28</v>
      </c>
      <c r="B19" s="5" t="s">
        <v>13</v>
      </c>
      <c r="C19" s="5" t="s">
        <v>14</v>
      </c>
      <c r="D19" s="5" t="s">
        <v>27</v>
      </c>
      <c r="E19" s="3" t="s">
        <v>28</v>
      </c>
      <c r="F19" s="6">
        <f>F20</f>
        <v>4099000</v>
      </c>
    </row>
    <row r="20" spans="1:6" s="12" customFormat="1" ht="33.4" customHeight="1">
      <c r="A20" s="7" t="s">
        <v>30</v>
      </c>
      <c r="B20" s="4" t="s">
        <v>13</v>
      </c>
      <c r="C20" s="4" t="s">
        <v>14</v>
      </c>
      <c r="D20" s="4" t="s">
        <v>29</v>
      </c>
      <c r="E20" s="7" t="s">
        <v>30</v>
      </c>
      <c r="F20" s="8">
        <f>F21+F22+F23+F24</f>
        <v>4099000</v>
      </c>
    </row>
    <row r="21" spans="1:6" s="12" customFormat="1" ht="66.95" customHeight="1">
      <c r="A21" s="7" t="s">
        <v>32</v>
      </c>
      <c r="B21" s="4" t="s">
        <v>13</v>
      </c>
      <c r="C21" s="4" t="s">
        <v>14</v>
      </c>
      <c r="D21" s="4" t="s">
        <v>31</v>
      </c>
      <c r="E21" s="7" t="s">
        <v>32</v>
      </c>
      <c r="F21" s="8">
        <v>1721900</v>
      </c>
    </row>
    <row r="22" spans="1:6" s="12" customFormat="1" ht="83.65" customHeight="1">
      <c r="A22" s="7" t="s">
        <v>34</v>
      </c>
      <c r="B22" s="4" t="s">
        <v>13</v>
      </c>
      <c r="C22" s="4" t="s">
        <v>14</v>
      </c>
      <c r="D22" s="4" t="s">
        <v>33</v>
      </c>
      <c r="E22" s="7" t="s">
        <v>34</v>
      </c>
      <c r="F22" s="8">
        <v>12000</v>
      </c>
    </row>
    <row r="23" spans="1:6" s="12" customFormat="1" ht="66.95" customHeight="1">
      <c r="A23" s="7" t="s">
        <v>36</v>
      </c>
      <c r="B23" s="4" t="s">
        <v>13</v>
      </c>
      <c r="C23" s="4" t="s">
        <v>14</v>
      </c>
      <c r="D23" s="4" t="s">
        <v>35</v>
      </c>
      <c r="E23" s="7" t="s">
        <v>36</v>
      </c>
      <c r="F23" s="8">
        <v>2664300</v>
      </c>
    </row>
    <row r="24" spans="1:6" s="12" customFormat="1" ht="66.95" customHeight="1">
      <c r="A24" s="7" t="s">
        <v>38</v>
      </c>
      <c r="B24" s="4" t="s">
        <v>13</v>
      </c>
      <c r="C24" s="4" t="s">
        <v>14</v>
      </c>
      <c r="D24" s="4" t="s">
        <v>37</v>
      </c>
      <c r="E24" s="7" t="s">
        <v>38</v>
      </c>
      <c r="F24" s="8">
        <v>-299200</v>
      </c>
    </row>
    <row r="25" spans="1:6" s="12" customFormat="1" ht="21.75" customHeight="1">
      <c r="A25" s="3" t="s">
        <v>40</v>
      </c>
      <c r="B25" s="5" t="s">
        <v>13</v>
      </c>
      <c r="C25" s="5" t="s">
        <v>14</v>
      </c>
      <c r="D25" s="5" t="s">
        <v>39</v>
      </c>
      <c r="E25" s="3" t="s">
        <v>40</v>
      </c>
      <c r="F25" s="6">
        <f>F26+F28</f>
        <v>3139900</v>
      </c>
    </row>
    <row r="26" spans="1:6" s="12" customFormat="1" ht="21" customHeight="1">
      <c r="A26" s="7" t="s">
        <v>42</v>
      </c>
      <c r="B26" s="4" t="s">
        <v>13</v>
      </c>
      <c r="C26" s="4" t="s">
        <v>14</v>
      </c>
      <c r="D26" s="4" t="s">
        <v>41</v>
      </c>
      <c r="E26" s="7" t="s">
        <v>42</v>
      </c>
      <c r="F26" s="8">
        <f>F27</f>
        <v>3117000</v>
      </c>
    </row>
    <row r="27" spans="1:6" s="12" customFormat="1" ht="20.25" customHeight="1">
      <c r="A27" s="7" t="s">
        <v>42</v>
      </c>
      <c r="B27" s="4" t="s">
        <v>13</v>
      </c>
      <c r="C27" s="4" t="s">
        <v>14</v>
      </c>
      <c r="D27" s="4" t="s">
        <v>43</v>
      </c>
      <c r="E27" s="7" t="s">
        <v>42</v>
      </c>
      <c r="F27" s="8">
        <v>3117000</v>
      </c>
    </row>
    <row r="28" spans="1:6" s="12" customFormat="1" ht="20.25" customHeight="1">
      <c r="A28" s="7" t="s">
        <v>45</v>
      </c>
      <c r="B28" s="4" t="s">
        <v>13</v>
      </c>
      <c r="C28" s="4" t="s">
        <v>14</v>
      </c>
      <c r="D28" s="4" t="s">
        <v>44</v>
      </c>
      <c r="E28" s="7" t="s">
        <v>45</v>
      </c>
      <c r="F28" s="8">
        <f>F29</f>
        <v>22900</v>
      </c>
    </row>
    <row r="29" spans="1:6" s="12" customFormat="1" ht="38.25" customHeight="1">
      <c r="A29" s="7" t="s">
        <v>47</v>
      </c>
      <c r="B29" s="4" t="s">
        <v>13</v>
      </c>
      <c r="C29" s="4" t="s">
        <v>14</v>
      </c>
      <c r="D29" s="4" t="s">
        <v>46</v>
      </c>
      <c r="E29" s="7" t="s">
        <v>176</v>
      </c>
      <c r="F29" s="8">
        <v>22900</v>
      </c>
    </row>
    <row r="30" spans="1:6" s="12" customFormat="1" ht="24.75" customHeight="1">
      <c r="A30" s="3" t="s">
        <v>49</v>
      </c>
      <c r="B30" s="5" t="s">
        <v>13</v>
      </c>
      <c r="C30" s="5" t="s">
        <v>14</v>
      </c>
      <c r="D30" s="5" t="s">
        <v>48</v>
      </c>
      <c r="E30" s="3" t="s">
        <v>49</v>
      </c>
      <c r="F30" s="6">
        <f>F31</f>
        <v>5252500</v>
      </c>
    </row>
    <row r="31" spans="1:6" s="12" customFormat="1" ht="21.75" customHeight="1">
      <c r="A31" s="7" t="s">
        <v>51</v>
      </c>
      <c r="B31" s="4" t="s">
        <v>13</v>
      </c>
      <c r="C31" s="4" t="s">
        <v>14</v>
      </c>
      <c r="D31" s="4" t="s">
        <v>50</v>
      </c>
      <c r="E31" s="7" t="s">
        <v>51</v>
      </c>
      <c r="F31" s="8">
        <f>F32+F33</f>
        <v>5252500</v>
      </c>
    </row>
    <row r="32" spans="1:6" s="12" customFormat="1" ht="20.25" customHeight="1">
      <c r="A32" s="7" t="s">
        <v>53</v>
      </c>
      <c r="B32" s="4" t="s">
        <v>13</v>
      </c>
      <c r="C32" s="4" t="s">
        <v>14</v>
      </c>
      <c r="D32" s="4" t="s">
        <v>52</v>
      </c>
      <c r="E32" s="7" t="s">
        <v>53</v>
      </c>
      <c r="F32" s="8">
        <v>524000</v>
      </c>
    </row>
    <row r="33" spans="1:6" s="12" customFormat="1" ht="21" customHeight="1">
      <c r="A33" s="7" t="s">
        <v>55</v>
      </c>
      <c r="B33" s="4" t="s">
        <v>13</v>
      </c>
      <c r="C33" s="4" t="s">
        <v>14</v>
      </c>
      <c r="D33" s="4" t="s">
        <v>54</v>
      </c>
      <c r="E33" s="7" t="s">
        <v>55</v>
      </c>
      <c r="F33" s="8">
        <v>4728500</v>
      </c>
    </row>
    <row r="34" spans="1:6" s="12" customFormat="1" ht="23.25" customHeight="1">
      <c r="A34" s="3" t="s">
        <v>57</v>
      </c>
      <c r="B34" s="5" t="s">
        <v>13</v>
      </c>
      <c r="C34" s="5" t="s">
        <v>14</v>
      </c>
      <c r="D34" s="5" t="s">
        <v>56</v>
      </c>
      <c r="E34" s="3" t="s">
        <v>57</v>
      </c>
      <c r="F34" s="6">
        <f>F35</f>
        <v>552300</v>
      </c>
    </row>
    <row r="35" spans="1:6" s="12" customFormat="1" ht="33.4" customHeight="1">
      <c r="A35" s="7" t="s">
        <v>59</v>
      </c>
      <c r="B35" s="4" t="s">
        <v>13</v>
      </c>
      <c r="C35" s="4" t="s">
        <v>14</v>
      </c>
      <c r="D35" s="4" t="s">
        <v>58</v>
      </c>
      <c r="E35" s="7" t="s">
        <v>59</v>
      </c>
      <c r="F35" s="8">
        <f>F36</f>
        <v>552300</v>
      </c>
    </row>
    <row r="36" spans="1:6" s="12" customFormat="1" ht="50.1" customHeight="1">
      <c r="A36" s="7" t="s">
        <v>61</v>
      </c>
      <c r="B36" s="4" t="s">
        <v>13</v>
      </c>
      <c r="C36" s="4" t="s">
        <v>14</v>
      </c>
      <c r="D36" s="4" t="s">
        <v>60</v>
      </c>
      <c r="E36" s="7" t="s">
        <v>61</v>
      </c>
      <c r="F36" s="8">
        <v>552300</v>
      </c>
    </row>
    <row r="37" spans="1:6" s="12" customFormat="1" ht="33.4" customHeight="1">
      <c r="A37" s="3" t="s">
        <v>63</v>
      </c>
      <c r="B37" s="5" t="s">
        <v>13</v>
      </c>
      <c r="C37" s="5" t="s">
        <v>14</v>
      </c>
      <c r="D37" s="5" t="s">
        <v>62</v>
      </c>
      <c r="E37" s="3" t="s">
        <v>63</v>
      </c>
      <c r="F37" s="6">
        <f>F38+F47+F50</f>
        <v>18044100</v>
      </c>
    </row>
    <row r="38" spans="1:6" s="12" customFormat="1" ht="83.65" customHeight="1">
      <c r="A38" s="7" t="s">
        <v>65</v>
      </c>
      <c r="B38" s="4" t="s">
        <v>13</v>
      </c>
      <c r="C38" s="4" t="s">
        <v>14</v>
      </c>
      <c r="D38" s="4" t="s">
        <v>64</v>
      </c>
      <c r="E38" s="7" t="s">
        <v>65</v>
      </c>
      <c r="F38" s="8">
        <f>F39+F41+F43+F45</f>
        <v>17942600</v>
      </c>
    </row>
    <row r="39" spans="1:6" s="12" customFormat="1" ht="57" customHeight="1">
      <c r="A39" s="7" t="s">
        <v>67</v>
      </c>
      <c r="B39" s="4" t="s">
        <v>13</v>
      </c>
      <c r="C39" s="4" t="s">
        <v>14</v>
      </c>
      <c r="D39" s="4" t="s">
        <v>66</v>
      </c>
      <c r="E39" s="7" t="s">
        <v>67</v>
      </c>
      <c r="F39" s="8">
        <f>F40</f>
        <v>17400000</v>
      </c>
    </row>
    <row r="40" spans="1:6" s="12" customFormat="1" ht="88.5" customHeight="1">
      <c r="A40" s="7" t="s">
        <v>69</v>
      </c>
      <c r="B40" s="4" t="s">
        <v>13</v>
      </c>
      <c r="C40" s="4" t="s">
        <v>14</v>
      </c>
      <c r="D40" s="4" t="s">
        <v>68</v>
      </c>
      <c r="E40" s="7" t="s">
        <v>69</v>
      </c>
      <c r="F40" s="8">
        <v>17400000</v>
      </c>
    </row>
    <row r="41" spans="1:6" s="12" customFormat="1" ht="72.75" customHeight="1">
      <c r="A41" s="7" t="s">
        <v>71</v>
      </c>
      <c r="B41" s="4" t="s">
        <v>13</v>
      </c>
      <c r="C41" s="4" t="s">
        <v>14</v>
      </c>
      <c r="D41" s="4" t="s">
        <v>70</v>
      </c>
      <c r="E41" s="7" t="s">
        <v>71</v>
      </c>
      <c r="F41" s="8">
        <f>F42</f>
        <v>23200</v>
      </c>
    </row>
    <row r="42" spans="1:6" s="12" customFormat="1" ht="74.25" customHeight="1">
      <c r="A42" s="7" t="s">
        <v>73</v>
      </c>
      <c r="B42" s="4" t="s">
        <v>13</v>
      </c>
      <c r="C42" s="4" t="s">
        <v>14</v>
      </c>
      <c r="D42" s="4" t="s">
        <v>72</v>
      </c>
      <c r="E42" s="7" t="s">
        <v>73</v>
      </c>
      <c r="F42" s="8">
        <v>23200</v>
      </c>
    </row>
    <row r="43" spans="1:6" s="12" customFormat="1" ht="74.25" customHeight="1">
      <c r="A43" s="7" t="s">
        <v>75</v>
      </c>
      <c r="B43" s="4" t="s">
        <v>13</v>
      </c>
      <c r="C43" s="4" t="s">
        <v>14</v>
      </c>
      <c r="D43" s="4" t="s">
        <v>74</v>
      </c>
      <c r="E43" s="7" t="s">
        <v>75</v>
      </c>
      <c r="F43" s="8">
        <f>F44</f>
        <v>77600</v>
      </c>
    </row>
    <row r="44" spans="1:6" s="12" customFormat="1" ht="66.95" customHeight="1">
      <c r="A44" s="7" t="s">
        <v>77</v>
      </c>
      <c r="B44" s="4" t="s">
        <v>13</v>
      </c>
      <c r="C44" s="4" t="s">
        <v>14</v>
      </c>
      <c r="D44" s="4" t="s">
        <v>76</v>
      </c>
      <c r="E44" s="7" t="s">
        <v>77</v>
      </c>
      <c r="F44" s="8">
        <v>77600</v>
      </c>
    </row>
    <row r="45" spans="1:6" s="12" customFormat="1" ht="36.75" customHeight="1">
      <c r="A45" s="7" t="s">
        <v>79</v>
      </c>
      <c r="B45" s="4" t="s">
        <v>13</v>
      </c>
      <c r="C45" s="4" t="s">
        <v>14</v>
      </c>
      <c r="D45" s="4" t="s">
        <v>78</v>
      </c>
      <c r="E45" s="7" t="s">
        <v>79</v>
      </c>
      <c r="F45" s="8">
        <f>F46</f>
        <v>441800</v>
      </c>
    </row>
    <row r="46" spans="1:6" s="12" customFormat="1" ht="33.4" customHeight="1">
      <c r="A46" s="7" t="s">
        <v>81</v>
      </c>
      <c r="B46" s="4" t="s">
        <v>13</v>
      </c>
      <c r="C46" s="4" t="s">
        <v>14</v>
      </c>
      <c r="D46" s="4" t="s">
        <v>80</v>
      </c>
      <c r="E46" s="7" t="s">
        <v>81</v>
      </c>
      <c r="F46" s="8">
        <v>441800</v>
      </c>
    </row>
    <row r="47" spans="1:6" s="12" customFormat="1" ht="21" customHeight="1">
      <c r="A47" s="7" t="s">
        <v>83</v>
      </c>
      <c r="B47" s="4" t="s">
        <v>13</v>
      </c>
      <c r="C47" s="4" t="s">
        <v>14</v>
      </c>
      <c r="D47" s="4" t="s">
        <v>82</v>
      </c>
      <c r="E47" s="7" t="s">
        <v>83</v>
      </c>
      <c r="F47" s="8">
        <f>F48</f>
        <v>11500</v>
      </c>
    </row>
    <row r="48" spans="1:6" s="12" customFormat="1" ht="50.1" customHeight="1">
      <c r="A48" s="7" t="s">
        <v>85</v>
      </c>
      <c r="B48" s="4" t="s">
        <v>13</v>
      </c>
      <c r="C48" s="4" t="s">
        <v>14</v>
      </c>
      <c r="D48" s="4" t="s">
        <v>84</v>
      </c>
      <c r="E48" s="7" t="s">
        <v>85</v>
      </c>
      <c r="F48" s="8">
        <f>F49</f>
        <v>11500</v>
      </c>
    </row>
    <row r="49" spans="1:6" s="12" customFormat="1" ht="50.1" customHeight="1">
      <c r="A49" s="7" t="s">
        <v>87</v>
      </c>
      <c r="B49" s="4" t="s">
        <v>13</v>
      </c>
      <c r="C49" s="4" t="s">
        <v>14</v>
      </c>
      <c r="D49" s="4" t="s">
        <v>86</v>
      </c>
      <c r="E49" s="7" t="s">
        <v>87</v>
      </c>
      <c r="F49" s="8">
        <v>11500</v>
      </c>
    </row>
    <row r="50" spans="1:6" s="12" customFormat="1" ht="69" customHeight="1">
      <c r="A50" s="7" t="s">
        <v>89</v>
      </c>
      <c r="B50" s="4" t="s">
        <v>13</v>
      </c>
      <c r="C50" s="4" t="s">
        <v>14</v>
      </c>
      <c r="D50" s="4" t="s">
        <v>88</v>
      </c>
      <c r="E50" s="7" t="s">
        <v>89</v>
      </c>
      <c r="F50" s="8">
        <f>F51</f>
        <v>90000</v>
      </c>
    </row>
    <row r="51" spans="1:6" s="12" customFormat="1" ht="72.75" customHeight="1">
      <c r="A51" s="7" t="s">
        <v>91</v>
      </c>
      <c r="B51" s="4" t="s">
        <v>13</v>
      </c>
      <c r="C51" s="4" t="s">
        <v>14</v>
      </c>
      <c r="D51" s="4" t="s">
        <v>90</v>
      </c>
      <c r="E51" s="7" t="s">
        <v>91</v>
      </c>
      <c r="F51" s="8">
        <f>F52</f>
        <v>90000</v>
      </c>
    </row>
    <row r="52" spans="1:6" s="12" customFormat="1" ht="69.75" customHeight="1">
      <c r="A52" s="7" t="s">
        <v>93</v>
      </c>
      <c r="B52" s="4" t="s">
        <v>13</v>
      </c>
      <c r="C52" s="4" t="s">
        <v>14</v>
      </c>
      <c r="D52" s="4" t="s">
        <v>92</v>
      </c>
      <c r="E52" s="7" t="s">
        <v>93</v>
      </c>
      <c r="F52" s="8">
        <v>90000</v>
      </c>
    </row>
    <row r="53" spans="1:6" s="12" customFormat="1" ht="22.5" customHeight="1">
      <c r="A53" s="3" t="s">
        <v>95</v>
      </c>
      <c r="B53" s="5" t="s">
        <v>13</v>
      </c>
      <c r="C53" s="5" t="s">
        <v>14</v>
      </c>
      <c r="D53" s="5" t="s">
        <v>94</v>
      </c>
      <c r="E53" s="3" t="s">
        <v>95</v>
      </c>
      <c r="F53" s="6">
        <f>F54</f>
        <v>38200</v>
      </c>
    </row>
    <row r="54" spans="1:6" s="12" customFormat="1" ht="21" customHeight="1">
      <c r="A54" s="7" t="s">
        <v>97</v>
      </c>
      <c r="B54" s="4" t="s">
        <v>13</v>
      </c>
      <c r="C54" s="4" t="s">
        <v>14</v>
      </c>
      <c r="D54" s="4" t="s">
        <v>96</v>
      </c>
      <c r="E54" s="7" t="s">
        <v>97</v>
      </c>
      <c r="F54" s="8">
        <f>F55+F56+F58</f>
        <v>38200</v>
      </c>
    </row>
    <row r="55" spans="1:6" s="12" customFormat="1" ht="33.4" customHeight="1">
      <c r="A55" s="7" t="s">
        <v>99</v>
      </c>
      <c r="B55" s="4" t="s">
        <v>13</v>
      </c>
      <c r="C55" s="4" t="s">
        <v>14</v>
      </c>
      <c r="D55" s="4" t="s">
        <v>98</v>
      </c>
      <c r="E55" s="7" t="s">
        <v>177</v>
      </c>
      <c r="F55" s="8">
        <v>37000</v>
      </c>
    </row>
    <row r="56" spans="1:6" s="12" customFormat="1" ht="24" customHeight="1">
      <c r="A56" s="7" t="s">
        <v>101</v>
      </c>
      <c r="B56" s="4" t="s">
        <v>13</v>
      </c>
      <c r="C56" s="4" t="s">
        <v>14</v>
      </c>
      <c r="D56" s="4" t="s">
        <v>100</v>
      </c>
      <c r="E56" s="7" t="s">
        <v>101</v>
      </c>
      <c r="F56" s="8">
        <f>F57</f>
        <v>1000</v>
      </c>
    </row>
    <row r="57" spans="1:6" s="12" customFormat="1" ht="25.5" customHeight="1">
      <c r="A57" s="7" t="s">
        <v>103</v>
      </c>
      <c r="B57" s="4" t="s">
        <v>13</v>
      </c>
      <c r="C57" s="4" t="s">
        <v>14</v>
      </c>
      <c r="D57" s="4" t="s">
        <v>102</v>
      </c>
      <c r="E57" s="7" t="s">
        <v>103</v>
      </c>
      <c r="F57" s="8">
        <v>1000</v>
      </c>
    </row>
    <row r="58" spans="1:6" s="12" customFormat="1" ht="37.5" customHeight="1">
      <c r="A58" s="7" t="s">
        <v>105</v>
      </c>
      <c r="B58" s="4" t="s">
        <v>13</v>
      </c>
      <c r="C58" s="4" t="s">
        <v>14</v>
      </c>
      <c r="D58" s="4" t="s">
        <v>104</v>
      </c>
      <c r="E58" s="7" t="s">
        <v>105</v>
      </c>
      <c r="F58" s="8">
        <v>200</v>
      </c>
    </row>
    <row r="59" spans="1:6" s="12" customFormat="1" ht="33.4" customHeight="1">
      <c r="A59" s="3" t="s">
        <v>107</v>
      </c>
      <c r="B59" s="5" t="s">
        <v>13</v>
      </c>
      <c r="C59" s="5" t="s">
        <v>14</v>
      </c>
      <c r="D59" s="5" t="s">
        <v>106</v>
      </c>
      <c r="E59" s="3" t="s">
        <v>107</v>
      </c>
      <c r="F59" s="6">
        <f>F60+F63</f>
        <v>5160700</v>
      </c>
    </row>
    <row r="60" spans="1:6" s="12" customFormat="1" ht="19.5" customHeight="1">
      <c r="A60" s="7" t="s">
        <v>109</v>
      </c>
      <c r="B60" s="4" t="s">
        <v>13</v>
      </c>
      <c r="C60" s="4" t="s">
        <v>14</v>
      </c>
      <c r="D60" s="4" t="s">
        <v>108</v>
      </c>
      <c r="E60" s="7" t="s">
        <v>109</v>
      </c>
      <c r="F60" s="8">
        <f>F61</f>
        <v>4742100</v>
      </c>
    </row>
    <row r="61" spans="1:6" s="12" customFormat="1" ht="17.25" customHeight="1">
      <c r="A61" s="7" t="s">
        <v>111</v>
      </c>
      <c r="B61" s="4" t="s">
        <v>13</v>
      </c>
      <c r="C61" s="4" t="s">
        <v>14</v>
      </c>
      <c r="D61" s="4" t="s">
        <v>110</v>
      </c>
      <c r="E61" s="7" t="s">
        <v>111</v>
      </c>
      <c r="F61" s="8">
        <f>F62</f>
        <v>4742100</v>
      </c>
    </row>
    <row r="62" spans="1:6" s="12" customFormat="1" ht="33.4" customHeight="1">
      <c r="A62" s="7" t="s">
        <v>113</v>
      </c>
      <c r="B62" s="4" t="s">
        <v>13</v>
      </c>
      <c r="C62" s="4" t="s">
        <v>14</v>
      </c>
      <c r="D62" s="4" t="s">
        <v>112</v>
      </c>
      <c r="E62" s="7" t="s">
        <v>113</v>
      </c>
      <c r="F62" s="8">
        <v>4742100</v>
      </c>
    </row>
    <row r="63" spans="1:6" s="12" customFormat="1" ht="18.75" customHeight="1">
      <c r="A63" s="7" t="s">
        <v>115</v>
      </c>
      <c r="B63" s="4" t="s">
        <v>13</v>
      </c>
      <c r="C63" s="4" t="s">
        <v>14</v>
      </c>
      <c r="D63" s="4" t="s">
        <v>114</v>
      </c>
      <c r="E63" s="7" t="s">
        <v>115</v>
      </c>
      <c r="F63" s="8">
        <f>F64</f>
        <v>418600</v>
      </c>
    </row>
    <row r="64" spans="1:6" s="12" customFormat="1" ht="33.4" customHeight="1">
      <c r="A64" s="7" t="s">
        <v>117</v>
      </c>
      <c r="B64" s="4" t="s">
        <v>13</v>
      </c>
      <c r="C64" s="4" t="s">
        <v>14</v>
      </c>
      <c r="D64" s="4" t="s">
        <v>116</v>
      </c>
      <c r="E64" s="7" t="s">
        <v>117</v>
      </c>
      <c r="F64" s="8">
        <f>F65</f>
        <v>418600</v>
      </c>
    </row>
    <row r="65" spans="1:6" s="12" customFormat="1" ht="38.25" customHeight="1">
      <c r="A65" s="7" t="s">
        <v>119</v>
      </c>
      <c r="B65" s="4" t="s">
        <v>13</v>
      </c>
      <c r="C65" s="4" t="s">
        <v>14</v>
      </c>
      <c r="D65" s="4" t="s">
        <v>118</v>
      </c>
      <c r="E65" s="7" t="s">
        <v>119</v>
      </c>
      <c r="F65" s="8">
        <v>418600</v>
      </c>
    </row>
    <row r="66" spans="1:6" s="12" customFormat="1" ht="33.4" customHeight="1">
      <c r="A66" s="3" t="s">
        <v>121</v>
      </c>
      <c r="B66" s="5" t="s">
        <v>13</v>
      </c>
      <c r="C66" s="5" t="s">
        <v>14</v>
      </c>
      <c r="D66" s="5" t="s">
        <v>120</v>
      </c>
      <c r="E66" s="3" t="s">
        <v>121</v>
      </c>
      <c r="F66" s="6">
        <f>F67+F70</f>
        <v>595400</v>
      </c>
    </row>
    <row r="67" spans="1:6" s="12" customFormat="1" ht="72" customHeight="1">
      <c r="A67" s="7" t="s">
        <v>123</v>
      </c>
      <c r="B67" s="4" t="s">
        <v>13</v>
      </c>
      <c r="C67" s="4" t="s">
        <v>14</v>
      </c>
      <c r="D67" s="4" t="s">
        <v>122</v>
      </c>
      <c r="E67" s="7" t="s">
        <v>123</v>
      </c>
      <c r="F67" s="8">
        <f>F68</f>
        <v>400000</v>
      </c>
    </row>
    <row r="68" spans="1:6" s="12" customFormat="1" ht="88.5" customHeight="1">
      <c r="A68" s="7" t="s">
        <v>125</v>
      </c>
      <c r="B68" s="4" t="s">
        <v>13</v>
      </c>
      <c r="C68" s="4" t="s">
        <v>14</v>
      </c>
      <c r="D68" s="4" t="s">
        <v>124</v>
      </c>
      <c r="E68" s="7" t="s">
        <v>125</v>
      </c>
      <c r="F68" s="8">
        <f>F69</f>
        <v>400000</v>
      </c>
    </row>
    <row r="69" spans="1:6" s="12" customFormat="1" ht="87.75" customHeight="1">
      <c r="A69" s="7" t="s">
        <v>127</v>
      </c>
      <c r="B69" s="4" t="s">
        <v>13</v>
      </c>
      <c r="C69" s="4" t="s">
        <v>14</v>
      </c>
      <c r="D69" s="4" t="s">
        <v>126</v>
      </c>
      <c r="E69" s="7" t="s">
        <v>127</v>
      </c>
      <c r="F69" s="8">
        <v>400000</v>
      </c>
    </row>
    <row r="70" spans="1:6" s="12" customFormat="1" ht="33.4" customHeight="1">
      <c r="A70" s="7" t="s">
        <v>129</v>
      </c>
      <c r="B70" s="4" t="s">
        <v>13</v>
      </c>
      <c r="C70" s="4" t="s">
        <v>14</v>
      </c>
      <c r="D70" s="4" t="s">
        <v>128</v>
      </c>
      <c r="E70" s="7" t="s">
        <v>129</v>
      </c>
      <c r="F70" s="8">
        <f>F71+F73</f>
        <v>195400</v>
      </c>
    </row>
    <row r="71" spans="1:6" s="12" customFormat="1" ht="33.4" customHeight="1">
      <c r="A71" s="7" t="s">
        <v>131</v>
      </c>
      <c r="B71" s="4" t="s">
        <v>13</v>
      </c>
      <c r="C71" s="4" t="s">
        <v>14</v>
      </c>
      <c r="D71" s="4" t="s">
        <v>130</v>
      </c>
      <c r="E71" s="7" t="s">
        <v>131</v>
      </c>
      <c r="F71" s="8">
        <f>F72</f>
        <v>12700</v>
      </c>
    </row>
    <row r="72" spans="1:6" s="12" customFormat="1" ht="57.75" customHeight="1">
      <c r="A72" s="7" t="s">
        <v>133</v>
      </c>
      <c r="B72" s="4" t="s">
        <v>13</v>
      </c>
      <c r="C72" s="4" t="s">
        <v>14</v>
      </c>
      <c r="D72" s="4" t="s">
        <v>132</v>
      </c>
      <c r="E72" s="7" t="s">
        <v>133</v>
      </c>
      <c r="F72" s="8">
        <v>12700</v>
      </c>
    </row>
    <row r="73" spans="1:6" s="12" customFormat="1" ht="50.1" customHeight="1">
      <c r="A73" s="7" t="s">
        <v>135</v>
      </c>
      <c r="B73" s="4" t="s">
        <v>13</v>
      </c>
      <c r="C73" s="4" t="s">
        <v>14</v>
      </c>
      <c r="D73" s="4" t="s">
        <v>134</v>
      </c>
      <c r="E73" s="7" t="s">
        <v>135</v>
      </c>
      <c r="F73" s="8">
        <f>F74</f>
        <v>182700</v>
      </c>
    </row>
    <row r="74" spans="1:6" s="12" customFormat="1" ht="50.1" customHeight="1">
      <c r="A74" s="7" t="s">
        <v>137</v>
      </c>
      <c r="B74" s="4" t="s">
        <v>13</v>
      </c>
      <c r="C74" s="4" t="s">
        <v>14</v>
      </c>
      <c r="D74" s="4" t="s">
        <v>136</v>
      </c>
      <c r="E74" s="7" t="s">
        <v>137</v>
      </c>
      <c r="F74" s="8">
        <v>182700</v>
      </c>
    </row>
    <row r="75" spans="1:6" s="12" customFormat="1" ht="25.5" customHeight="1">
      <c r="A75" s="3" t="s">
        <v>139</v>
      </c>
      <c r="B75" s="5" t="s">
        <v>13</v>
      </c>
      <c r="C75" s="5" t="s">
        <v>14</v>
      </c>
      <c r="D75" s="5" t="s">
        <v>138</v>
      </c>
      <c r="E75" s="3" t="s">
        <v>139</v>
      </c>
      <c r="F75" s="6">
        <f>F76</f>
        <v>608000</v>
      </c>
    </row>
    <row r="76" spans="1:6" s="12" customFormat="1" ht="33.4" customHeight="1">
      <c r="A76" s="7" t="s">
        <v>141</v>
      </c>
      <c r="B76" s="4" t="s">
        <v>13</v>
      </c>
      <c r="C76" s="4" t="s">
        <v>14</v>
      </c>
      <c r="D76" s="4" t="s">
        <v>140</v>
      </c>
      <c r="E76" s="7" t="s">
        <v>141</v>
      </c>
      <c r="F76" s="8">
        <f>F77</f>
        <v>608000</v>
      </c>
    </row>
    <row r="77" spans="1:6" s="12" customFormat="1" ht="36" customHeight="1">
      <c r="A77" s="7" t="s">
        <v>143</v>
      </c>
      <c r="B77" s="4" t="s">
        <v>13</v>
      </c>
      <c r="C77" s="4" t="s">
        <v>14</v>
      </c>
      <c r="D77" s="4" t="s">
        <v>142</v>
      </c>
      <c r="E77" s="7" t="s">
        <v>143</v>
      </c>
      <c r="F77" s="8">
        <v>608000</v>
      </c>
    </row>
    <row r="78" spans="1:6" s="12" customFormat="1" ht="23.25" customHeight="1">
      <c r="A78" s="3" t="s">
        <v>145</v>
      </c>
      <c r="B78" s="5" t="s">
        <v>13</v>
      </c>
      <c r="C78" s="5" t="s">
        <v>14</v>
      </c>
      <c r="D78" s="5" t="s">
        <v>144</v>
      </c>
      <c r="E78" s="3" t="s">
        <v>145</v>
      </c>
      <c r="F78" s="6">
        <f>F79</f>
        <v>268677900</v>
      </c>
    </row>
    <row r="79" spans="1:6" s="12" customFormat="1" ht="33.4" customHeight="1">
      <c r="A79" s="3" t="s">
        <v>147</v>
      </c>
      <c r="B79" s="5" t="s">
        <v>13</v>
      </c>
      <c r="C79" s="5" t="s">
        <v>14</v>
      </c>
      <c r="D79" s="5" t="s">
        <v>146</v>
      </c>
      <c r="E79" s="3" t="s">
        <v>147</v>
      </c>
      <c r="F79" s="6">
        <f>F80+F83+F89</f>
        <v>268677900</v>
      </c>
    </row>
    <row r="80" spans="1:6" s="12" customFormat="1" ht="23.25" customHeight="1">
      <c r="A80" s="7" t="s">
        <v>149</v>
      </c>
      <c r="B80" s="4" t="s">
        <v>13</v>
      </c>
      <c r="C80" s="4" t="s">
        <v>14</v>
      </c>
      <c r="D80" s="4" t="s">
        <v>148</v>
      </c>
      <c r="E80" s="7" t="s">
        <v>149</v>
      </c>
      <c r="F80" s="8">
        <f>F81</f>
        <v>110245800</v>
      </c>
    </row>
    <row r="81" spans="1:6" s="12" customFormat="1" ht="23.25" customHeight="1">
      <c r="A81" s="7" t="s">
        <v>151</v>
      </c>
      <c r="B81" s="4" t="s">
        <v>13</v>
      </c>
      <c r="C81" s="4" t="s">
        <v>14</v>
      </c>
      <c r="D81" s="4" t="s">
        <v>150</v>
      </c>
      <c r="E81" s="7" t="s">
        <v>151</v>
      </c>
      <c r="F81" s="8">
        <f>F82</f>
        <v>110245800</v>
      </c>
    </row>
    <row r="82" spans="1:6" s="12" customFormat="1" ht="33.4" customHeight="1">
      <c r="A82" s="7" t="s">
        <v>153</v>
      </c>
      <c r="B82" s="4" t="s">
        <v>13</v>
      </c>
      <c r="C82" s="4" t="s">
        <v>14</v>
      </c>
      <c r="D82" s="4" t="s">
        <v>152</v>
      </c>
      <c r="E82" s="7" t="s">
        <v>153</v>
      </c>
      <c r="F82" s="8">
        <v>110245800</v>
      </c>
    </row>
    <row r="83" spans="1:6" s="12" customFormat="1" ht="33.4" customHeight="1">
      <c r="A83" s="7" t="s">
        <v>155</v>
      </c>
      <c r="B83" s="4" t="s">
        <v>13</v>
      </c>
      <c r="C83" s="4" t="s">
        <v>14</v>
      </c>
      <c r="D83" s="4" t="s">
        <v>154</v>
      </c>
      <c r="E83" s="7" t="s">
        <v>155</v>
      </c>
      <c r="F83" s="8">
        <f>F84</f>
        <v>7632600</v>
      </c>
    </row>
    <row r="84" spans="1:6" s="12" customFormat="1" ht="21" customHeight="1">
      <c r="A84" s="7" t="s">
        <v>157</v>
      </c>
      <c r="B84" s="4" t="s">
        <v>13</v>
      </c>
      <c r="C84" s="4" t="s">
        <v>14</v>
      </c>
      <c r="D84" s="4" t="s">
        <v>156</v>
      </c>
      <c r="E84" s="7" t="s">
        <v>157</v>
      </c>
      <c r="F84" s="8">
        <f>F85</f>
        <v>7632600</v>
      </c>
    </row>
    <row r="85" spans="1:6" s="12" customFormat="1" ht="22.5" customHeight="1">
      <c r="A85" s="7" t="s">
        <v>159</v>
      </c>
      <c r="B85" s="4" t="s">
        <v>13</v>
      </c>
      <c r="C85" s="4" t="s">
        <v>14</v>
      </c>
      <c r="D85" s="4" t="s">
        <v>158</v>
      </c>
      <c r="E85" s="7" t="s">
        <v>159</v>
      </c>
      <c r="F85" s="8">
        <f>F87+F88</f>
        <v>7632600</v>
      </c>
    </row>
    <row r="86" spans="1:6" s="12" customFormat="1" ht="15.75">
      <c r="A86" s="7"/>
      <c r="B86" s="4"/>
      <c r="C86" s="4"/>
      <c r="D86" s="4"/>
      <c r="E86" s="7" t="s">
        <v>195</v>
      </c>
      <c r="F86" s="8"/>
    </row>
    <row r="87" spans="1:6" s="12" customFormat="1" ht="31.5">
      <c r="A87" s="7"/>
      <c r="B87" s="4"/>
      <c r="C87" s="4"/>
      <c r="D87" s="4"/>
      <c r="E87" s="7" t="s">
        <v>196</v>
      </c>
      <c r="F87" s="8">
        <v>94500</v>
      </c>
    </row>
    <row r="88" spans="1:6" s="12" customFormat="1" ht="47.25">
      <c r="A88" s="7"/>
      <c r="B88" s="4"/>
      <c r="C88" s="4"/>
      <c r="D88" s="4"/>
      <c r="E88" s="7" t="s">
        <v>197</v>
      </c>
      <c r="F88" s="8">
        <v>7538100</v>
      </c>
    </row>
    <row r="89" spans="1:6" s="12" customFormat="1" ht="24" customHeight="1">
      <c r="A89" s="7" t="s">
        <v>161</v>
      </c>
      <c r="B89" s="4" t="s">
        <v>13</v>
      </c>
      <c r="C89" s="4" t="s">
        <v>14</v>
      </c>
      <c r="D89" s="4" t="s">
        <v>160</v>
      </c>
      <c r="E89" s="7" t="s">
        <v>161</v>
      </c>
      <c r="F89" s="8">
        <f>F90+F108+F110</f>
        <v>150799500</v>
      </c>
    </row>
    <row r="90" spans="1:6" s="12" customFormat="1" ht="33.4" customHeight="1">
      <c r="A90" s="7" t="s">
        <v>163</v>
      </c>
      <c r="B90" s="4" t="s">
        <v>13</v>
      </c>
      <c r="C90" s="4" t="s">
        <v>14</v>
      </c>
      <c r="D90" s="4" t="s">
        <v>162</v>
      </c>
      <c r="E90" s="7" t="s">
        <v>163</v>
      </c>
      <c r="F90" s="8">
        <f>F91</f>
        <v>137927100</v>
      </c>
    </row>
    <row r="91" spans="1:6" s="12" customFormat="1" ht="33.4" customHeight="1">
      <c r="A91" s="7" t="s">
        <v>165</v>
      </c>
      <c r="B91" s="4" t="s">
        <v>13</v>
      </c>
      <c r="C91" s="4" t="s">
        <v>14</v>
      </c>
      <c r="D91" s="4" t="s">
        <v>164</v>
      </c>
      <c r="E91" s="7" t="s">
        <v>165</v>
      </c>
      <c r="F91" s="8">
        <f>F93+F94+F95+F96+F97+F98+F99+F101+F102+F103+F104+F105+F106+F107+F100</f>
        <v>137927100</v>
      </c>
    </row>
    <row r="92" spans="1:6" s="12" customFormat="1" ht="15.75">
      <c r="A92" s="7"/>
      <c r="B92" s="4"/>
      <c r="C92" s="4"/>
      <c r="D92" s="4"/>
      <c r="E92" s="7" t="s">
        <v>195</v>
      </c>
      <c r="F92" s="8"/>
    </row>
    <row r="93" spans="1:6" s="12" customFormat="1" ht="33.4" customHeight="1">
      <c r="A93" s="7"/>
      <c r="B93" s="4"/>
      <c r="C93" s="4"/>
      <c r="D93" s="4"/>
      <c r="E93" s="7" t="s">
        <v>179</v>
      </c>
      <c r="F93" s="8">
        <v>126078900</v>
      </c>
    </row>
    <row r="94" spans="1:6" s="12" customFormat="1" ht="33.4" customHeight="1">
      <c r="A94" s="7"/>
      <c r="B94" s="4"/>
      <c r="C94" s="4"/>
      <c r="D94" s="4"/>
      <c r="E94" s="7" t="s">
        <v>180</v>
      </c>
      <c r="F94" s="8">
        <v>756800</v>
      </c>
    </row>
    <row r="95" spans="1:6" s="12" customFormat="1" ht="63">
      <c r="A95" s="7"/>
      <c r="B95" s="4"/>
      <c r="C95" s="4"/>
      <c r="D95" s="4"/>
      <c r="E95" s="7" t="s">
        <v>181</v>
      </c>
      <c r="F95" s="8">
        <v>52200</v>
      </c>
    </row>
    <row r="96" spans="1:6" s="12" customFormat="1" ht="15.75">
      <c r="A96" s="7"/>
      <c r="B96" s="4"/>
      <c r="C96" s="4"/>
      <c r="D96" s="4"/>
      <c r="E96" s="7" t="s">
        <v>182</v>
      </c>
      <c r="F96" s="8">
        <v>2063500</v>
      </c>
    </row>
    <row r="97" spans="1:6" s="12" customFormat="1" ht="78.75">
      <c r="A97" s="7"/>
      <c r="B97" s="4"/>
      <c r="C97" s="4"/>
      <c r="D97" s="4"/>
      <c r="E97" s="7" t="s">
        <v>183</v>
      </c>
      <c r="F97" s="8">
        <v>4549500</v>
      </c>
    </row>
    <row r="98" spans="1:6" s="12" customFormat="1" ht="78.75">
      <c r="A98" s="7"/>
      <c r="B98" s="4"/>
      <c r="C98" s="4"/>
      <c r="D98" s="4"/>
      <c r="E98" s="7" t="s">
        <v>184</v>
      </c>
      <c r="F98" s="8">
        <v>225900</v>
      </c>
    </row>
    <row r="99" spans="1:6" s="12" customFormat="1" ht="47.25">
      <c r="A99" s="7"/>
      <c r="B99" s="4"/>
      <c r="C99" s="4"/>
      <c r="D99" s="4"/>
      <c r="E99" s="7" t="s">
        <v>185</v>
      </c>
      <c r="F99" s="8">
        <v>600</v>
      </c>
    </row>
    <row r="100" spans="1:6" s="12" customFormat="1" ht="47.25">
      <c r="A100" s="7"/>
      <c r="B100" s="4"/>
      <c r="C100" s="4"/>
      <c r="D100" s="4"/>
      <c r="E100" s="7" t="s">
        <v>186</v>
      </c>
      <c r="F100" s="8">
        <v>183500</v>
      </c>
    </row>
    <row r="101" spans="1:6" s="12" customFormat="1" ht="18.75" customHeight="1">
      <c r="A101" s="7"/>
      <c r="B101" s="4"/>
      <c r="C101" s="4"/>
      <c r="D101" s="4"/>
      <c r="E101" s="7" t="s">
        <v>187</v>
      </c>
      <c r="F101" s="8">
        <v>2100</v>
      </c>
    </row>
    <row r="102" spans="1:6" s="12" customFormat="1" ht="33.4" customHeight="1">
      <c r="A102" s="7"/>
      <c r="B102" s="4"/>
      <c r="C102" s="4"/>
      <c r="D102" s="4"/>
      <c r="E102" s="7" t="s">
        <v>188</v>
      </c>
      <c r="F102" s="8">
        <v>43800</v>
      </c>
    </row>
    <row r="103" spans="1:6" s="12" customFormat="1" ht="47.25">
      <c r="A103" s="7"/>
      <c r="B103" s="4"/>
      <c r="C103" s="4"/>
      <c r="D103" s="4"/>
      <c r="E103" s="7" t="s">
        <v>189</v>
      </c>
      <c r="F103" s="8">
        <v>800</v>
      </c>
    </row>
    <row r="104" spans="1:6" s="12" customFormat="1" ht="47.25">
      <c r="A104" s="7"/>
      <c r="B104" s="4"/>
      <c r="C104" s="4"/>
      <c r="D104" s="4"/>
      <c r="E104" s="7" t="s">
        <v>190</v>
      </c>
      <c r="F104" s="8">
        <v>2300</v>
      </c>
    </row>
    <row r="105" spans="1:6" s="12" customFormat="1" ht="31.5">
      <c r="A105" s="7"/>
      <c r="B105" s="4"/>
      <c r="C105" s="4"/>
      <c r="D105" s="4"/>
      <c r="E105" s="7" t="s">
        <v>191</v>
      </c>
      <c r="F105" s="8">
        <v>502600</v>
      </c>
    </row>
    <row r="106" spans="1:6" s="12" customFormat="1" ht="63">
      <c r="A106" s="7"/>
      <c r="B106" s="4"/>
      <c r="C106" s="4"/>
      <c r="D106" s="4"/>
      <c r="E106" s="7" t="s">
        <v>192</v>
      </c>
      <c r="F106" s="8">
        <v>9400</v>
      </c>
    </row>
    <row r="107" spans="1:6" s="12" customFormat="1" ht="31.5">
      <c r="A107" s="7"/>
      <c r="B107" s="4"/>
      <c r="C107" s="4"/>
      <c r="D107" s="4"/>
      <c r="E107" s="7" t="s">
        <v>193</v>
      </c>
      <c r="F107" s="8">
        <v>3455200</v>
      </c>
    </row>
    <row r="108" spans="1:6" s="12" customFormat="1" ht="54.75" customHeight="1">
      <c r="A108" s="7" t="s">
        <v>167</v>
      </c>
      <c r="B108" s="4" t="s">
        <v>13</v>
      </c>
      <c r="C108" s="4" t="s">
        <v>14</v>
      </c>
      <c r="D108" s="4" t="s">
        <v>166</v>
      </c>
      <c r="E108" s="7" t="s">
        <v>167</v>
      </c>
      <c r="F108" s="8">
        <f>F109</f>
        <v>11693200</v>
      </c>
    </row>
    <row r="109" spans="1:6" s="12" customFormat="1" ht="55.5" customHeight="1">
      <c r="A109" s="7" t="s">
        <v>169</v>
      </c>
      <c r="B109" s="4" t="s">
        <v>13</v>
      </c>
      <c r="C109" s="4" t="s">
        <v>14</v>
      </c>
      <c r="D109" s="4" t="s">
        <v>168</v>
      </c>
      <c r="E109" s="7" t="s">
        <v>169</v>
      </c>
      <c r="F109" s="8">
        <v>11693200</v>
      </c>
    </row>
    <row r="110" spans="1:6" s="12" customFormat="1" ht="21.75" customHeight="1">
      <c r="A110" s="7" t="s">
        <v>171</v>
      </c>
      <c r="B110" s="4" t="s">
        <v>13</v>
      </c>
      <c r="C110" s="4" t="s">
        <v>14</v>
      </c>
      <c r="D110" s="4" t="s">
        <v>170</v>
      </c>
      <c r="E110" s="7" t="s">
        <v>171</v>
      </c>
      <c r="F110" s="8">
        <f>F111</f>
        <v>1179200</v>
      </c>
    </row>
    <row r="111" spans="1:6" s="12" customFormat="1" ht="24" customHeight="1">
      <c r="A111" s="7" t="s">
        <v>173</v>
      </c>
      <c r="B111" s="4" t="s">
        <v>13</v>
      </c>
      <c r="C111" s="4" t="s">
        <v>14</v>
      </c>
      <c r="D111" s="4" t="s">
        <v>172</v>
      </c>
      <c r="E111" s="7" t="s">
        <v>173</v>
      </c>
      <c r="F111" s="8">
        <f>F113+F114</f>
        <v>1179200</v>
      </c>
    </row>
    <row r="112" spans="1:6" s="12" customFormat="1" ht="15.75">
      <c r="A112" s="7"/>
      <c r="B112" s="4"/>
      <c r="C112" s="4"/>
      <c r="D112" s="4"/>
      <c r="E112" s="7" t="s">
        <v>195</v>
      </c>
      <c r="F112" s="8"/>
    </row>
    <row r="113" spans="1:6" s="12" customFormat="1" ht="47.25">
      <c r="A113" s="7"/>
      <c r="B113" s="4"/>
      <c r="C113" s="4"/>
      <c r="D113" s="4"/>
      <c r="E113" s="7" t="s">
        <v>194</v>
      </c>
      <c r="F113" s="8">
        <v>88400</v>
      </c>
    </row>
    <row r="114" spans="1:6" s="12" customFormat="1" ht="47.25">
      <c r="A114" s="7"/>
      <c r="B114" s="4"/>
      <c r="C114" s="4"/>
      <c r="D114" s="4"/>
      <c r="E114" s="7" t="s">
        <v>198</v>
      </c>
      <c r="F114" s="8">
        <v>1090800</v>
      </c>
    </row>
    <row r="115" spans="1:6" ht="15"/>
  </sheetData>
  <mergeCells count="7">
    <mergeCell ref="F8:F10"/>
    <mergeCell ref="D6:F6"/>
    <mergeCell ref="A8:A10"/>
    <mergeCell ref="B8:B10"/>
    <mergeCell ref="D8:D10"/>
    <mergeCell ref="C8:C10"/>
    <mergeCell ref="E8:E10"/>
  </mergeCells>
  <pageMargins left="0.39370078740157483" right="0.39370078740157483" top="0.59055118110236227" bottom="0.59055118110236227" header="0.39370078740157483" footer="0.3937007874015748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workbookViewId="0">
      <selection activeCell="H16" sqref="H16"/>
    </sheetView>
  </sheetViews>
  <sheetFormatPr defaultRowHeight="18" customHeight="1"/>
  <cols>
    <col min="1" max="1" width="32.42578125" customWidth="1"/>
    <col min="2" max="2" width="80.7109375" customWidth="1"/>
    <col min="3" max="3" width="18" customWidth="1"/>
    <col min="4" max="4" width="17.85546875" customWidth="1"/>
  </cols>
  <sheetData>
    <row r="1" spans="1:4" ht="15.75">
      <c r="A1" s="1"/>
      <c r="B1" s="1"/>
      <c r="C1" s="9" t="s">
        <v>199</v>
      </c>
    </row>
    <row r="2" spans="1:4" ht="15.75">
      <c r="A2" s="1"/>
      <c r="B2" s="1"/>
      <c r="C2" s="9" t="s">
        <v>0</v>
      </c>
    </row>
    <row r="3" spans="1:4" ht="15.75">
      <c r="A3" s="1"/>
      <c r="B3" s="1"/>
      <c r="C3" s="9" t="s">
        <v>1</v>
      </c>
    </row>
    <row r="4" spans="1:4" ht="15.75">
      <c r="A4" s="1"/>
      <c r="B4" s="1"/>
      <c r="C4" s="9" t="s">
        <v>2</v>
      </c>
    </row>
    <row r="5" spans="1:4" ht="15.75">
      <c r="A5" s="1"/>
      <c r="B5" s="1"/>
      <c r="C5" s="9" t="s">
        <v>204</v>
      </c>
    </row>
    <row r="6" spans="1:4" ht="58.35" customHeight="1">
      <c r="A6" s="19" t="s">
        <v>200</v>
      </c>
      <c r="B6" s="19"/>
      <c r="C6" s="19"/>
      <c r="D6" s="19"/>
    </row>
    <row r="7" spans="1:4" ht="15"/>
    <row r="8" spans="1:4" s="12" customFormat="1" ht="15.75" customHeight="1">
      <c r="A8" s="17" t="s">
        <v>5</v>
      </c>
      <c r="B8" s="17" t="s">
        <v>10</v>
      </c>
      <c r="C8" s="17" t="s">
        <v>201</v>
      </c>
      <c r="D8" s="17" t="s">
        <v>202</v>
      </c>
    </row>
    <row r="9" spans="1:4" s="12" customFormat="1" ht="15.75">
      <c r="A9" s="17"/>
      <c r="B9" s="17"/>
      <c r="C9" s="18"/>
      <c r="D9" s="18"/>
    </row>
    <row r="10" spans="1:4" s="12" customFormat="1" ht="15.75">
      <c r="A10" s="17"/>
      <c r="B10" s="17"/>
      <c r="C10" s="18"/>
      <c r="D10" s="18"/>
    </row>
    <row r="11" spans="1:4" s="12" customFormat="1" ht="19.5" customHeight="1">
      <c r="A11" s="11" t="s">
        <v>6</v>
      </c>
      <c r="B11" s="11" t="s">
        <v>7</v>
      </c>
      <c r="C11" s="11" t="s">
        <v>8</v>
      </c>
      <c r="D11" s="11" t="s">
        <v>9</v>
      </c>
    </row>
    <row r="12" spans="1:4" s="16" customFormat="1" ht="19.5" customHeight="1">
      <c r="A12" s="14"/>
      <c r="B12" s="13" t="s">
        <v>12</v>
      </c>
      <c r="C12" s="15">
        <f>C13+C78</f>
        <v>319725900</v>
      </c>
      <c r="D12" s="15">
        <f>D13+D78</f>
        <v>322428200</v>
      </c>
    </row>
    <row r="13" spans="1:4" s="12" customFormat="1" ht="24.75" customHeight="1">
      <c r="A13" s="5" t="s">
        <v>15</v>
      </c>
      <c r="B13" s="3" t="s">
        <v>16</v>
      </c>
      <c r="C13" s="6">
        <f>C14+C19+C25+C30+C34+C37+C53+C59+C66+C75</f>
        <v>52056900</v>
      </c>
      <c r="D13" s="6">
        <f>D14+D19+D25+D30+D34+D37+D53+D59+D66+D75</f>
        <v>52248100</v>
      </c>
    </row>
    <row r="14" spans="1:4" s="12" customFormat="1" ht="23.25" customHeight="1">
      <c r="A14" s="5" t="s">
        <v>17</v>
      </c>
      <c r="B14" s="3" t="s">
        <v>18</v>
      </c>
      <c r="C14" s="6">
        <f>C15</f>
        <v>14692100</v>
      </c>
      <c r="D14" s="6">
        <f>D15</f>
        <v>14706800</v>
      </c>
    </row>
    <row r="15" spans="1:4" s="12" customFormat="1" ht="21.75" customHeight="1">
      <c r="A15" s="4" t="s">
        <v>19</v>
      </c>
      <c r="B15" s="7" t="s">
        <v>20</v>
      </c>
      <c r="C15" s="8">
        <f>C16+C17+C18</f>
        <v>14692100</v>
      </c>
      <c r="D15" s="8">
        <f>D16+D17+D18</f>
        <v>14706800</v>
      </c>
    </row>
    <row r="16" spans="1:4" s="12" customFormat="1" ht="72" customHeight="1">
      <c r="A16" s="4" t="s">
        <v>21</v>
      </c>
      <c r="B16" s="7" t="s">
        <v>22</v>
      </c>
      <c r="C16" s="8">
        <v>14589200</v>
      </c>
      <c r="D16" s="8">
        <v>14603900</v>
      </c>
    </row>
    <row r="17" spans="1:4" s="12" customFormat="1" ht="99.75" customHeight="1">
      <c r="A17" s="4" t="s">
        <v>23</v>
      </c>
      <c r="B17" s="7" t="s">
        <v>24</v>
      </c>
      <c r="C17" s="8">
        <v>44100</v>
      </c>
      <c r="D17" s="8">
        <v>44100</v>
      </c>
    </row>
    <row r="18" spans="1:4" s="12" customFormat="1" ht="41.25" customHeight="1">
      <c r="A18" s="4" t="s">
        <v>25</v>
      </c>
      <c r="B18" s="7" t="s">
        <v>26</v>
      </c>
      <c r="C18" s="8">
        <v>58800</v>
      </c>
      <c r="D18" s="8">
        <v>58800</v>
      </c>
    </row>
    <row r="19" spans="1:4" s="12" customFormat="1" ht="33.4" customHeight="1">
      <c r="A19" s="5" t="s">
        <v>27</v>
      </c>
      <c r="B19" s="3" t="s">
        <v>28</v>
      </c>
      <c r="C19" s="6">
        <f>C20</f>
        <v>4140400</v>
      </c>
      <c r="D19" s="6">
        <f>D20</f>
        <v>4305200</v>
      </c>
    </row>
    <row r="20" spans="1:4" s="12" customFormat="1" ht="33.4" customHeight="1">
      <c r="A20" s="4" t="s">
        <v>29</v>
      </c>
      <c r="B20" s="7" t="s">
        <v>30</v>
      </c>
      <c r="C20" s="8">
        <f>C21+C22+C23+C24</f>
        <v>4140400</v>
      </c>
      <c r="D20" s="8">
        <f>D21+D22+D23+D24</f>
        <v>4305200</v>
      </c>
    </row>
    <row r="21" spans="1:4" s="12" customFormat="1" ht="66.95" customHeight="1">
      <c r="A21" s="4" t="s">
        <v>31</v>
      </c>
      <c r="B21" s="7" t="s">
        <v>32</v>
      </c>
      <c r="C21" s="8">
        <v>1741000</v>
      </c>
      <c r="D21" s="8">
        <v>1812200</v>
      </c>
    </row>
    <row r="22" spans="1:4" s="12" customFormat="1" ht="83.65" customHeight="1">
      <c r="A22" s="4" t="s">
        <v>33</v>
      </c>
      <c r="B22" s="7" t="s">
        <v>34</v>
      </c>
      <c r="C22" s="8">
        <v>12100</v>
      </c>
      <c r="D22" s="8">
        <v>12600</v>
      </c>
    </row>
    <row r="23" spans="1:4" s="12" customFormat="1" ht="66.95" customHeight="1">
      <c r="A23" s="4" t="s">
        <v>35</v>
      </c>
      <c r="B23" s="7" t="s">
        <v>36</v>
      </c>
      <c r="C23" s="8">
        <v>2696700</v>
      </c>
      <c r="D23" s="8">
        <v>2807200</v>
      </c>
    </row>
    <row r="24" spans="1:4" s="12" customFormat="1" ht="66.95" customHeight="1">
      <c r="A24" s="4" t="s">
        <v>37</v>
      </c>
      <c r="B24" s="7" t="s">
        <v>38</v>
      </c>
      <c r="C24" s="8">
        <v>-309400</v>
      </c>
      <c r="D24" s="8">
        <v>-326800</v>
      </c>
    </row>
    <row r="25" spans="1:4" s="12" customFormat="1" ht="21.75" customHeight="1">
      <c r="A25" s="5" t="s">
        <v>39</v>
      </c>
      <c r="B25" s="3" t="s">
        <v>40</v>
      </c>
      <c r="C25" s="6">
        <f>C26+C28</f>
        <v>3139900</v>
      </c>
      <c r="D25" s="6">
        <f>D26+D28</f>
        <v>3139900</v>
      </c>
    </row>
    <row r="26" spans="1:4" s="12" customFormat="1" ht="21" customHeight="1">
      <c r="A26" s="4" t="s">
        <v>41</v>
      </c>
      <c r="B26" s="7" t="s">
        <v>42</v>
      </c>
      <c r="C26" s="8">
        <f>C27</f>
        <v>3117000</v>
      </c>
      <c r="D26" s="8">
        <f>D27</f>
        <v>0</v>
      </c>
    </row>
    <row r="27" spans="1:4" s="12" customFormat="1" ht="20.25" customHeight="1">
      <c r="A27" s="4" t="s">
        <v>43</v>
      </c>
      <c r="B27" s="7" t="s">
        <v>42</v>
      </c>
      <c r="C27" s="8">
        <v>3117000</v>
      </c>
      <c r="D27" s="8">
        <v>0</v>
      </c>
    </row>
    <row r="28" spans="1:4" s="12" customFormat="1" ht="20.25" customHeight="1">
      <c r="A28" s="4" t="s">
        <v>44</v>
      </c>
      <c r="B28" s="7" t="s">
        <v>45</v>
      </c>
      <c r="C28" s="8">
        <f>C29</f>
        <v>22900</v>
      </c>
      <c r="D28" s="8">
        <f>D29</f>
        <v>3139900</v>
      </c>
    </row>
    <row r="29" spans="1:4" s="12" customFormat="1" ht="38.25" customHeight="1">
      <c r="A29" s="4" t="s">
        <v>46</v>
      </c>
      <c r="B29" s="7" t="s">
        <v>176</v>
      </c>
      <c r="C29" s="8">
        <v>22900</v>
      </c>
      <c r="D29" s="8">
        <v>3139900</v>
      </c>
    </row>
    <row r="30" spans="1:4" s="12" customFormat="1" ht="24.75" customHeight="1">
      <c r="A30" s="5" t="s">
        <v>48</v>
      </c>
      <c r="B30" s="3" t="s">
        <v>49</v>
      </c>
      <c r="C30" s="6">
        <f>C31</f>
        <v>5252500</v>
      </c>
      <c r="D30" s="6">
        <f>D31</f>
        <v>5252500</v>
      </c>
    </row>
    <row r="31" spans="1:4" s="12" customFormat="1" ht="21.75" customHeight="1">
      <c r="A31" s="4" t="s">
        <v>50</v>
      </c>
      <c r="B31" s="7" t="s">
        <v>51</v>
      </c>
      <c r="C31" s="8">
        <f>C32+C33</f>
        <v>5252500</v>
      </c>
      <c r="D31" s="8">
        <f>D32+D33</f>
        <v>5252500</v>
      </c>
    </row>
    <row r="32" spans="1:4" s="12" customFormat="1" ht="20.25" customHeight="1">
      <c r="A32" s="4" t="s">
        <v>52</v>
      </c>
      <c r="B32" s="7" t="s">
        <v>53</v>
      </c>
      <c r="C32" s="8">
        <v>524000</v>
      </c>
      <c r="D32" s="8">
        <v>524000</v>
      </c>
    </row>
    <row r="33" spans="1:4" s="12" customFormat="1" ht="21" customHeight="1">
      <c r="A33" s="4" t="s">
        <v>54</v>
      </c>
      <c r="B33" s="7" t="s">
        <v>55</v>
      </c>
      <c r="C33" s="8">
        <v>4728500</v>
      </c>
      <c r="D33" s="8">
        <v>4728500</v>
      </c>
    </row>
    <row r="34" spans="1:4" s="12" customFormat="1" ht="23.25" customHeight="1">
      <c r="A34" s="5" t="s">
        <v>56</v>
      </c>
      <c r="B34" s="3" t="s">
        <v>57</v>
      </c>
      <c r="C34" s="6">
        <f>C35</f>
        <v>552300</v>
      </c>
      <c r="D34" s="6">
        <f>D35</f>
        <v>552300</v>
      </c>
    </row>
    <row r="35" spans="1:4" s="12" customFormat="1" ht="33.4" customHeight="1">
      <c r="A35" s="4" t="s">
        <v>58</v>
      </c>
      <c r="B35" s="7" t="s">
        <v>59</v>
      </c>
      <c r="C35" s="8">
        <f>C36</f>
        <v>552300</v>
      </c>
      <c r="D35" s="8">
        <f>D36</f>
        <v>552300</v>
      </c>
    </row>
    <row r="36" spans="1:4" s="12" customFormat="1" ht="50.1" customHeight="1">
      <c r="A36" s="4" t="s">
        <v>60</v>
      </c>
      <c r="B36" s="7" t="s">
        <v>61</v>
      </c>
      <c r="C36" s="8">
        <v>552300</v>
      </c>
      <c r="D36" s="8">
        <v>552300</v>
      </c>
    </row>
    <row r="37" spans="1:4" s="12" customFormat="1" ht="33.4" customHeight="1">
      <c r="A37" s="5" t="s">
        <v>62</v>
      </c>
      <c r="B37" s="3" t="s">
        <v>63</v>
      </c>
      <c r="C37" s="6">
        <f>C38+C47+C50</f>
        <v>18346000</v>
      </c>
      <c r="D37" s="6">
        <f>D38+D47+D50</f>
        <v>18347800</v>
      </c>
    </row>
    <row r="38" spans="1:4" s="12" customFormat="1" ht="83.65" customHeight="1">
      <c r="A38" s="4" t="s">
        <v>64</v>
      </c>
      <c r="B38" s="7" t="s">
        <v>65</v>
      </c>
      <c r="C38" s="8">
        <f>C39+C41+C43+C45</f>
        <v>18242500</v>
      </c>
      <c r="D38" s="8">
        <f>D39+D41+D43+D45</f>
        <v>18242300</v>
      </c>
    </row>
    <row r="39" spans="1:4" s="12" customFormat="1" ht="57" customHeight="1">
      <c r="A39" s="4" t="s">
        <v>66</v>
      </c>
      <c r="B39" s="7" t="s">
        <v>67</v>
      </c>
      <c r="C39" s="8">
        <f>C40</f>
        <v>17700000</v>
      </c>
      <c r="D39" s="8">
        <f>D40</f>
        <v>17700000</v>
      </c>
    </row>
    <row r="40" spans="1:4" s="12" customFormat="1" ht="88.5" customHeight="1">
      <c r="A40" s="4" t="s">
        <v>68</v>
      </c>
      <c r="B40" s="7" t="s">
        <v>69</v>
      </c>
      <c r="C40" s="8">
        <v>17700000</v>
      </c>
      <c r="D40" s="8">
        <v>17700000</v>
      </c>
    </row>
    <row r="41" spans="1:4" s="12" customFormat="1" ht="72.75" customHeight="1">
      <c r="A41" s="4" t="s">
        <v>70</v>
      </c>
      <c r="B41" s="7" t="s">
        <v>71</v>
      </c>
      <c r="C41" s="8">
        <f>C42</f>
        <v>23100</v>
      </c>
      <c r="D41" s="8">
        <f>D42</f>
        <v>22900</v>
      </c>
    </row>
    <row r="42" spans="1:4" s="12" customFormat="1" ht="74.25" customHeight="1">
      <c r="A42" s="4" t="s">
        <v>72</v>
      </c>
      <c r="B42" s="7" t="s">
        <v>73</v>
      </c>
      <c r="C42" s="8">
        <v>23100</v>
      </c>
      <c r="D42" s="8">
        <v>22900</v>
      </c>
    </row>
    <row r="43" spans="1:4" s="12" customFormat="1" ht="74.25" customHeight="1">
      <c r="A43" s="4" t="s">
        <v>74</v>
      </c>
      <c r="B43" s="7" t="s">
        <v>75</v>
      </c>
      <c r="C43" s="8">
        <f>C44</f>
        <v>77600</v>
      </c>
      <c r="D43" s="8">
        <f>D44</f>
        <v>77600</v>
      </c>
    </row>
    <row r="44" spans="1:4" s="12" customFormat="1" ht="66.95" customHeight="1">
      <c r="A44" s="4" t="s">
        <v>76</v>
      </c>
      <c r="B44" s="7" t="s">
        <v>77</v>
      </c>
      <c r="C44" s="8">
        <v>77600</v>
      </c>
      <c r="D44" s="8">
        <v>77600</v>
      </c>
    </row>
    <row r="45" spans="1:4" s="12" customFormat="1" ht="36.75" customHeight="1">
      <c r="A45" s="4" t="s">
        <v>78</v>
      </c>
      <c r="B45" s="7" t="s">
        <v>79</v>
      </c>
      <c r="C45" s="8">
        <f>C46</f>
        <v>441800</v>
      </c>
      <c r="D45" s="8">
        <f>D46</f>
        <v>441800</v>
      </c>
    </row>
    <row r="46" spans="1:4" s="12" customFormat="1" ht="33.4" customHeight="1">
      <c r="A46" s="4" t="s">
        <v>80</v>
      </c>
      <c r="B46" s="7" t="s">
        <v>81</v>
      </c>
      <c r="C46" s="8">
        <v>441800</v>
      </c>
      <c r="D46" s="8">
        <v>441800</v>
      </c>
    </row>
    <row r="47" spans="1:4" s="12" customFormat="1" ht="21" customHeight="1">
      <c r="A47" s="4" t="s">
        <v>82</v>
      </c>
      <c r="B47" s="7" t="s">
        <v>83</v>
      </c>
      <c r="C47" s="8">
        <f>C48</f>
        <v>13500</v>
      </c>
      <c r="D47" s="8">
        <f>D48</f>
        <v>15500</v>
      </c>
    </row>
    <row r="48" spans="1:4" s="12" customFormat="1" ht="50.1" customHeight="1">
      <c r="A48" s="4" t="s">
        <v>84</v>
      </c>
      <c r="B48" s="7" t="s">
        <v>85</v>
      </c>
      <c r="C48" s="8">
        <f>C49</f>
        <v>13500</v>
      </c>
      <c r="D48" s="8">
        <f>D49</f>
        <v>15500</v>
      </c>
    </row>
    <row r="49" spans="1:4" s="12" customFormat="1" ht="50.1" customHeight="1">
      <c r="A49" s="4" t="s">
        <v>86</v>
      </c>
      <c r="B49" s="7" t="s">
        <v>87</v>
      </c>
      <c r="C49" s="8">
        <v>13500</v>
      </c>
      <c r="D49" s="8">
        <v>15500</v>
      </c>
    </row>
    <row r="50" spans="1:4" s="12" customFormat="1" ht="69" customHeight="1">
      <c r="A50" s="4" t="s">
        <v>88</v>
      </c>
      <c r="B50" s="7" t="s">
        <v>89</v>
      </c>
      <c r="C50" s="8">
        <f>C51</f>
        <v>90000</v>
      </c>
      <c r="D50" s="8">
        <f>D51</f>
        <v>90000</v>
      </c>
    </row>
    <row r="51" spans="1:4" s="12" customFormat="1" ht="72.75" customHeight="1">
      <c r="A51" s="4" t="s">
        <v>90</v>
      </c>
      <c r="B51" s="7" t="s">
        <v>91</v>
      </c>
      <c r="C51" s="8">
        <f>C52</f>
        <v>90000</v>
      </c>
      <c r="D51" s="8">
        <f>D52</f>
        <v>90000</v>
      </c>
    </row>
    <row r="52" spans="1:4" s="12" customFormat="1" ht="69.75" customHeight="1">
      <c r="A52" s="4" t="s">
        <v>92</v>
      </c>
      <c r="B52" s="7" t="s">
        <v>93</v>
      </c>
      <c r="C52" s="8">
        <v>90000</v>
      </c>
      <c r="D52" s="8">
        <v>90000</v>
      </c>
    </row>
    <row r="53" spans="1:4" s="12" customFormat="1" ht="22.5" customHeight="1">
      <c r="A53" s="5" t="s">
        <v>94</v>
      </c>
      <c r="B53" s="3" t="s">
        <v>95</v>
      </c>
      <c r="C53" s="6">
        <f>C54</f>
        <v>39700</v>
      </c>
      <c r="D53" s="6">
        <f>D54</f>
        <v>39700</v>
      </c>
    </row>
    <row r="54" spans="1:4" s="12" customFormat="1" ht="21" customHeight="1">
      <c r="A54" s="4" t="s">
        <v>96</v>
      </c>
      <c r="B54" s="7" t="s">
        <v>97</v>
      </c>
      <c r="C54" s="8">
        <f>C55+C56+C58</f>
        <v>39700</v>
      </c>
      <c r="D54" s="8">
        <f>D55+D56+D58</f>
        <v>39700</v>
      </c>
    </row>
    <row r="55" spans="1:4" s="12" customFormat="1" ht="33.4" customHeight="1">
      <c r="A55" s="4" t="s">
        <v>98</v>
      </c>
      <c r="B55" s="7" t="s">
        <v>177</v>
      </c>
      <c r="C55" s="8">
        <v>38500</v>
      </c>
      <c r="D55" s="8">
        <v>38500</v>
      </c>
    </row>
    <row r="56" spans="1:4" s="12" customFormat="1" ht="24" customHeight="1">
      <c r="A56" s="4" t="s">
        <v>100</v>
      </c>
      <c r="B56" s="7" t="s">
        <v>101</v>
      </c>
      <c r="C56" s="8">
        <f>C57</f>
        <v>1000</v>
      </c>
      <c r="D56" s="8">
        <f>D57</f>
        <v>1000</v>
      </c>
    </row>
    <row r="57" spans="1:4" s="12" customFormat="1" ht="25.5" customHeight="1">
      <c r="A57" s="4" t="s">
        <v>102</v>
      </c>
      <c r="B57" s="7" t="s">
        <v>103</v>
      </c>
      <c r="C57" s="8">
        <v>1000</v>
      </c>
      <c r="D57" s="8">
        <v>1000</v>
      </c>
    </row>
    <row r="58" spans="1:4" s="12" customFormat="1" ht="37.5" customHeight="1">
      <c r="A58" s="4" t="s">
        <v>104</v>
      </c>
      <c r="B58" s="7" t="s">
        <v>105</v>
      </c>
      <c r="C58" s="8">
        <v>200</v>
      </c>
      <c r="D58" s="8">
        <v>200</v>
      </c>
    </row>
    <row r="59" spans="1:4" s="12" customFormat="1" ht="33.4" customHeight="1">
      <c r="A59" s="5" t="s">
        <v>106</v>
      </c>
      <c r="B59" s="3" t="s">
        <v>107</v>
      </c>
      <c r="C59" s="6">
        <f>C60+C63</f>
        <v>5180600</v>
      </c>
      <c r="D59" s="6">
        <f>D60+D63</f>
        <v>5200500</v>
      </c>
    </row>
    <row r="60" spans="1:4" s="12" customFormat="1" ht="19.5" customHeight="1">
      <c r="A60" s="4" t="s">
        <v>108</v>
      </c>
      <c r="B60" s="7" t="s">
        <v>109</v>
      </c>
      <c r="C60" s="8">
        <f>C61</f>
        <v>4752100</v>
      </c>
      <c r="D60" s="8">
        <f>D61</f>
        <v>4761700</v>
      </c>
    </row>
    <row r="61" spans="1:4" s="12" customFormat="1" ht="17.25" customHeight="1">
      <c r="A61" s="4" t="s">
        <v>110</v>
      </c>
      <c r="B61" s="7" t="s">
        <v>111</v>
      </c>
      <c r="C61" s="8">
        <f>C62</f>
        <v>4752100</v>
      </c>
      <c r="D61" s="8">
        <f>D62</f>
        <v>4761700</v>
      </c>
    </row>
    <row r="62" spans="1:4" s="12" customFormat="1" ht="33.4" customHeight="1">
      <c r="A62" s="4" t="s">
        <v>112</v>
      </c>
      <c r="B62" s="7" t="s">
        <v>113</v>
      </c>
      <c r="C62" s="8">
        <v>4752100</v>
      </c>
      <c r="D62" s="8">
        <v>4761700</v>
      </c>
    </row>
    <row r="63" spans="1:4" s="12" customFormat="1" ht="18.75" customHeight="1">
      <c r="A63" s="4" t="s">
        <v>114</v>
      </c>
      <c r="B63" s="7" t="s">
        <v>115</v>
      </c>
      <c r="C63" s="8">
        <f>C64</f>
        <v>428500</v>
      </c>
      <c r="D63" s="8">
        <f>D64</f>
        <v>438800</v>
      </c>
    </row>
    <row r="64" spans="1:4" s="12" customFormat="1" ht="33.4" customHeight="1">
      <c r="A64" s="4" t="s">
        <v>116</v>
      </c>
      <c r="B64" s="7" t="s">
        <v>117</v>
      </c>
      <c r="C64" s="8">
        <f>C65</f>
        <v>428500</v>
      </c>
      <c r="D64" s="8">
        <f>D65</f>
        <v>438800</v>
      </c>
    </row>
    <row r="65" spans="1:4" s="12" customFormat="1" ht="38.25" customHeight="1">
      <c r="A65" s="4" t="s">
        <v>118</v>
      </c>
      <c r="B65" s="7" t="s">
        <v>119</v>
      </c>
      <c r="C65" s="8">
        <v>428500</v>
      </c>
      <c r="D65" s="8">
        <v>438800</v>
      </c>
    </row>
    <row r="66" spans="1:4" s="12" customFormat="1" ht="33.4" customHeight="1">
      <c r="A66" s="5" t="s">
        <v>120</v>
      </c>
      <c r="B66" s="3" t="s">
        <v>121</v>
      </c>
      <c r="C66" s="6">
        <f>C67+C70</f>
        <v>105400</v>
      </c>
      <c r="D66" s="6">
        <f>D67+D70</f>
        <v>95400</v>
      </c>
    </row>
    <row r="67" spans="1:4" s="12" customFormat="1" ht="72" customHeight="1">
      <c r="A67" s="4" t="s">
        <v>122</v>
      </c>
      <c r="B67" s="7" t="s">
        <v>123</v>
      </c>
      <c r="C67" s="8">
        <f>C68</f>
        <v>80000</v>
      </c>
      <c r="D67" s="8">
        <f>D68</f>
        <v>70000</v>
      </c>
    </row>
    <row r="68" spans="1:4" s="12" customFormat="1" ht="88.5" customHeight="1">
      <c r="A68" s="4" t="s">
        <v>124</v>
      </c>
      <c r="B68" s="7" t="s">
        <v>125</v>
      </c>
      <c r="C68" s="8">
        <f>C69</f>
        <v>80000</v>
      </c>
      <c r="D68" s="8">
        <f>D69</f>
        <v>70000</v>
      </c>
    </row>
    <row r="69" spans="1:4" s="12" customFormat="1" ht="87.75" customHeight="1">
      <c r="A69" s="4" t="s">
        <v>126</v>
      </c>
      <c r="B69" s="7" t="s">
        <v>127</v>
      </c>
      <c r="C69" s="8">
        <v>80000</v>
      </c>
      <c r="D69" s="8">
        <v>70000</v>
      </c>
    </row>
    <row r="70" spans="1:4" s="12" customFormat="1" ht="33.4" customHeight="1">
      <c r="A70" s="4" t="s">
        <v>128</v>
      </c>
      <c r="B70" s="7" t="s">
        <v>129</v>
      </c>
      <c r="C70" s="8">
        <f>C71+C73</f>
        <v>25400</v>
      </c>
      <c r="D70" s="8">
        <f>D71+D73</f>
        <v>25400</v>
      </c>
    </row>
    <row r="71" spans="1:4" s="12" customFormat="1" ht="33.4" customHeight="1">
      <c r="A71" s="4" t="s">
        <v>130</v>
      </c>
      <c r="B71" s="7" t="s">
        <v>131</v>
      </c>
      <c r="C71" s="8">
        <f>C72</f>
        <v>12700</v>
      </c>
      <c r="D71" s="8">
        <f>D72</f>
        <v>12700</v>
      </c>
    </row>
    <row r="72" spans="1:4" s="12" customFormat="1" ht="57.75" customHeight="1">
      <c r="A72" s="4" t="s">
        <v>132</v>
      </c>
      <c r="B72" s="7" t="s">
        <v>133</v>
      </c>
      <c r="C72" s="8">
        <v>12700</v>
      </c>
      <c r="D72" s="8">
        <v>12700</v>
      </c>
    </row>
    <row r="73" spans="1:4" s="12" customFormat="1" ht="50.1" customHeight="1">
      <c r="A73" s="4" t="s">
        <v>134</v>
      </c>
      <c r="B73" s="7" t="s">
        <v>135</v>
      </c>
      <c r="C73" s="8">
        <f>C74</f>
        <v>12700</v>
      </c>
      <c r="D73" s="8">
        <f>D74</f>
        <v>12700</v>
      </c>
    </row>
    <row r="74" spans="1:4" s="12" customFormat="1" ht="50.1" customHeight="1">
      <c r="A74" s="4" t="s">
        <v>136</v>
      </c>
      <c r="B74" s="7" t="s">
        <v>137</v>
      </c>
      <c r="C74" s="8">
        <v>12700</v>
      </c>
      <c r="D74" s="8">
        <v>12700</v>
      </c>
    </row>
    <row r="75" spans="1:4" s="12" customFormat="1" ht="25.5" customHeight="1">
      <c r="A75" s="5" t="s">
        <v>138</v>
      </c>
      <c r="B75" s="3" t="s">
        <v>139</v>
      </c>
      <c r="C75" s="6">
        <f>C76</f>
        <v>608000</v>
      </c>
      <c r="D75" s="6">
        <f>D76</f>
        <v>608000</v>
      </c>
    </row>
    <row r="76" spans="1:4" s="12" customFormat="1" ht="33.4" customHeight="1">
      <c r="A76" s="4" t="s">
        <v>140</v>
      </c>
      <c r="B76" s="7" t="s">
        <v>141</v>
      </c>
      <c r="C76" s="8">
        <f>C77</f>
        <v>608000</v>
      </c>
      <c r="D76" s="8">
        <f>D77</f>
        <v>608000</v>
      </c>
    </row>
    <row r="77" spans="1:4" s="12" customFormat="1" ht="36" customHeight="1">
      <c r="A77" s="4" t="s">
        <v>142</v>
      </c>
      <c r="B77" s="7" t="s">
        <v>143</v>
      </c>
      <c r="C77" s="8">
        <v>608000</v>
      </c>
      <c r="D77" s="8">
        <v>608000</v>
      </c>
    </row>
    <row r="78" spans="1:4" s="12" customFormat="1" ht="23.25" customHeight="1">
      <c r="A78" s="5" t="s">
        <v>144</v>
      </c>
      <c r="B78" s="3" t="s">
        <v>145</v>
      </c>
      <c r="C78" s="6">
        <f>C79</f>
        <v>267669000</v>
      </c>
      <c r="D78" s="6">
        <f>D79</f>
        <v>270180100</v>
      </c>
    </row>
    <row r="79" spans="1:4" s="12" customFormat="1" ht="33.4" customHeight="1">
      <c r="A79" s="5" t="s">
        <v>146</v>
      </c>
      <c r="B79" s="3" t="s">
        <v>147</v>
      </c>
      <c r="C79" s="6">
        <f>C80+C83+C89</f>
        <v>267669000</v>
      </c>
      <c r="D79" s="6">
        <f>D80+D83+D89</f>
        <v>270180100</v>
      </c>
    </row>
    <row r="80" spans="1:4" s="12" customFormat="1" ht="23.25" customHeight="1">
      <c r="A80" s="4" t="s">
        <v>148</v>
      </c>
      <c r="B80" s="7" t="s">
        <v>149</v>
      </c>
      <c r="C80" s="8">
        <f>C81</f>
        <v>102359600</v>
      </c>
      <c r="D80" s="8">
        <f>D81</f>
        <v>106013800</v>
      </c>
    </row>
    <row r="81" spans="1:4" s="12" customFormat="1" ht="23.25" customHeight="1">
      <c r="A81" s="4" t="s">
        <v>150</v>
      </c>
      <c r="B81" s="7" t="s">
        <v>151</v>
      </c>
      <c r="C81" s="8">
        <f>C82</f>
        <v>102359600</v>
      </c>
      <c r="D81" s="8">
        <f>D82</f>
        <v>106013800</v>
      </c>
    </row>
    <row r="82" spans="1:4" s="12" customFormat="1" ht="33.4" customHeight="1">
      <c r="A82" s="4" t="s">
        <v>152</v>
      </c>
      <c r="B82" s="7" t="s">
        <v>153</v>
      </c>
      <c r="C82" s="8">
        <v>102359600</v>
      </c>
      <c r="D82" s="8">
        <v>106013800</v>
      </c>
    </row>
    <row r="83" spans="1:4" s="12" customFormat="1" ht="33.4" customHeight="1">
      <c r="A83" s="4" t="s">
        <v>154</v>
      </c>
      <c r="B83" s="7" t="s">
        <v>155</v>
      </c>
      <c r="C83" s="8">
        <f>C84</f>
        <v>7632600</v>
      </c>
      <c r="D83" s="8">
        <f>D84</f>
        <v>7538100</v>
      </c>
    </row>
    <row r="84" spans="1:4" s="12" customFormat="1" ht="21" customHeight="1">
      <c r="A84" s="4" t="s">
        <v>156</v>
      </c>
      <c r="B84" s="7" t="s">
        <v>157</v>
      </c>
      <c r="C84" s="8">
        <f>C85</f>
        <v>7632600</v>
      </c>
      <c r="D84" s="8">
        <f>D85</f>
        <v>7538100</v>
      </c>
    </row>
    <row r="85" spans="1:4" s="12" customFormat="1" ht="22.5" customHeight="1">
      <c r="A85" s="4" t="s">
        <v>158</v>
      </c>
      <c r="B85" s="7" t="s">
        <v>159</v>
      </c>
      <c r="C85" s="8">
        <f>C87+C88</f>
        <v>7632600</v>
      </c>
      <c r="D85" s="8">
        <f>D87+D88</f>
        <v>7538100</v>
      </c>
    </row>
    <row r="86" spans="1:4" s="12" customFormat="1" ht="15.75">
      <c r="A86" s="4"/>
      <c r="B86" s="7" t="s">
        <v>195</v>
      </c>
      <c r="C86" s="8"/>
      <c r="D86" s="8"/>
    </row>
    <row r="87" spans="1:4" s="12" customFormat="1" ht="31.5">
      <c r="A87" s="4"/>
      <c r="B87" s="7" t="s">
        <v>196</v>
      </c>
      <c r="C87" s="8">
        <v>94500</v>
      </c>
      <c r="D87" s="8">
        <v>0</v>
      </c>
    </row>
    <row r="88" spans="1:4" s="12" customFormat="1" ht="47.25">
      <c r="A88" s="4"/>
      <c r="B88" s="7" t="s">
        <v>197</v>
      </c>
      <c r="C88" s="8">
        <v>7538100</v>
      </c>
      <c r="D88" s="8">
        <v>7538100</v>
      </c>
    </row>
    <row r="89" spans="1:4" s="12" customFormat="1" ht="24" customHeight="1">
      <c r="A89" s="4" t="s">
        <v>160</v>
      </c>
      <c r="B89" s="7" t="s">
        <v>161</v>
      </c>
      <c r="C89" s="8">
        <f>C90+C108+C110</f>
        <v>157676800</v>
      </c>
      <c r="D89" s="8">
        <f>D90+D108+D110</f>
        <v>156628200</v>
      </c>
    </row>
    <row r="90" spans="1:4" s="12" customFormat="1" ht="33.4" customHeight="1">
      <c r="A90" s="4" t="s">
        <v>162</v>
      </c>
      <c r="B90" s="7" t="s">
        <v>163</v>
      </c>
      <c r="C90" s="8">
        <f>C91</f>
        <v>144991700</v>
      </c>
      <c r="D90" s="8">
        <f>D91</f>
        <v>144753900</v>
      </c>
    </row>
    <row r="91" spans="1:4" s="12" customFormat="1" ht="33.4" customHeight="1">
      <c r="A91" s="4" t="s">
        <v>164</v>
      </c>
      <c r="B91" s="7" t="s">
        <v>165</v>
      </c>
      <c r="C91" s="8">
        <f>C93+C94+C95+C96+C97+C98+C99+C101+C102+C103+C104+C105+C106+C107+C100</f>
        <v>144991700</v>
      </c>
      <c r="D91" s="8">
        <f>D93+D94+D95+D96+D97+D98+D99+D101+D102+D103+D104+D105+D106+D107+D100</f>
        <v>144753900</v>
      </c>
    </row>
    <row r="92" spans="1:4" s="12" customFormat="1" ht="15.75">
      <c r="A92" s="4"/>
      <c r="B92" s="7" t="s">
        <v>195</v>
      </c>
      <c r="C92" s="8"/>
      <c r="D92" s="8"/>
    </row>
    <row r="93" spans="1:4" s="12" customFormat="1" ht="33.4" customHeight="1">
      <c r="A93" s="4"/>
      <c r="B93" s="7" t="s">
        <v>179</v>
      </c>
      <c r="C93" s="8">
        <v>133371000</v>
      </c>
      <c r="D93" s="8">
        <v>133082100</v>
      </c>
    </row>
    <row r="94" spans="1:4" s="12" customFormat="1" ht="33.4" customHeight="1">
      <c r="A94" s="4"/>
      <c r="B94" s="7" t="s">
        <v>180</v>
      </c>
      <c r="C94" s="8">
        <v>756800</v>
      </c>
      <c r="D94" s="8">
        <v>756800</v>
      </c>
    </row>
    <row r="95" spans="1:4" s="12" customFormat="1" ht="63">
      <c r="A95" s="4"/>
      <c r="B95" s="7" t="s">
        <v>181</v>
      </c>
      <c r="C95" s="8">
        <v>52200</v>
      </c>
      <c r="D95" s="8">
        <v>104300</v>
      </c>
    </row>
    <row r="96" spans="1:4" s="12" customFormat="1" ht="15.75">
      <c r="A96" s="4"/>
      <c r="B96" s="7" t="s">
        <v>182</v>
      </c>
      <c r="C96" s="8">
        <v>2063500</v>
      </c>
      <c r="D96" s="8">
        <v>2063500</v>
      </c>
    </row>
    <row r="97" spans="1:4" s="12" customFormat="1" ht="78.75">
      <c r="A97" s="4"/>
      <c r="B97" s="7" t="s">
        <v>183</v>
      </c>
      <c r="C97" s="8">
        <v>4549500</v>
      </c>
      <c r="D97" s="8">
        <v>4549500</v>
      </c>
    </row>
    <row r="98" spans="1:4" s="12" customFormat="1" ht="78.75">
      <c r="A98" s="4"/>
      <c r="B98" s="7" t="s">
        <v>184</v>
      </c>
      <c r="C98" s="8">
        <v>0</v>
      </c>
      <c r="D98" s="8">
        <v>0</v>
      </c>
    </row>
    <row r="99" spans="1:4" s="12" customFormat="1" ht="47.25">
      <c r="A99" s="4"/>
      <c r="B99" s="7" t="s">
        <v>185</v>
      </c>
      <c r="C99" s="8">
        <v>600</v>
      </c>
      <c r="D99" s="8">
        <v>600</v>
      </c>
    </row>
    <row r="100" spans="1:4" s="12" customFormat="1" ht="47.25">
      <c r="A100" s="4"/>
      <c r="B100" s="7" t="s">
        <v>186</v>
      </c>
      <c r="C100" s="8">
        <v>183500</v>
      </c>
      <c r="D100" s="8">
        <v>183500</v>
      </c>
    </row>
    <row r="101" spans="1:4" s="12" customFormat="1" ht="18.75" customHeight="1">
      <c r="A101" s="4"/>
      <c r="B101" s="7" t="s">
        <v>187</v>
      </c>
      <c r="C101" s="8">
        <v>2100</v>
      </c>
      <c r="D101" s="8">
        <v>2100</v>
      </c>
    </row>
    <row r="102" spans="1:4" s="12" customFormat="1" ht="33.4" customHeight="1">
      <c r="A102" s="4"/>
      <c r="B102" s="7" t="s">
        <v>188</v>
      </c>
      <c r="C102" s="8">
        <v>43800</v>
      </c>
      <c r="D102" s="8">
        <v>43800</v>
      </c>
    </row>
    <row r="103" spans="1:4" s="12" customFormat="1" ht="47.25">
      <c r="A103" s="4"/>
      <c r="B103" s="7" t="s">
        <v>189</v>
      </c>
      <c r="C103" s="8">
        <v>400</v>
      </c>
      <c r="D103" s="8">
        <v>100</v>
      </c>
    </row>
    <row r="104" spans="1:4" s="12" customFormat="1" ht="47.25">
      <c r="A104" s="4"/>
      <c r="B104" s="7" t="s">
        <v>190</v>
      </c>
      <c r="C104" s="8">
        <v>1100</v>
      </c>
      <c r="D104" s="8">
        <v>400</v>
      </c>
    </row>
    <row r="105" spans="1:4" s="12" customFormat="1" ht="31.5">
      <c r="A105" s="4"/>
      <c r="B105" s="7" t="s">
        <v>191</v>
      </c>
      <c r="C105" s="8">
        <v>502600</v>
      </c>
      <c r="D105" s="8">
        <v>502600</v>
      </c>
    </row>
    <row r="106" spans="1:4" s="12" customFormat="1" ht="63">
      <c r="A106" s="4"/>
      <c r="B106" s="7" t="s">
        <v>192</v>
      </c>
      <c r="C106" s="8">
        <v>9400</v>
      </c>
      <c r="D106" s="8">
        <v>9400</v>
      </c>
    </row>
    <row r="107" spans="1:4" s="12" customFormat="1" ht="31.5">
      <c r="A107" s="4"/>
      <c r="B107" s="7" t="s">
        <v>193</v>
      </c>
      <c r="C107" s="8">
        <v>3455200</v>
      </c>
      <c r="D107" s="8">
        <v>3455200</v>
      </c>
    </row>
    <row r="108" spans="1:4" s="12" customFormat="1" ht="54.75" customHeight="1">
      <c r="A108" s="4" t="s">
        <v>166</v>
      </c>
      <c r="B108" s="7" t="s">
        <v>167</v>
      </c>
      <c r="C108" s="8">
        <f>C109</f>
        <v>11693200</v>
      </c>
      <c r="D108" s="8">
        <f>D109</f>
        <v>11693200</v>
      </c>
    </row>
    <row r="109" spans="1:4" s="12" customFormat="1" ht="55.5" customHeight="1">
      <c r="A109" s="4" t="s">
        <v>168</v>
      </c>
      <c r="B109" s="7" t="s">
        <v>169</v>
      </c>
      <c r="C109" s="8">
        <v>11693200</v>
      </c>
      <c r="D109" s="8">
        <v>11693200</v>
      </c>
    </row>
    <row r="110" spans="1:4" s="12" customFormat="1" ht="21.75" customHeight="1">
      <c r="A110" s="4" t="s">
        <v>170</v>
      </c>
      <c r="B110" s="7" t="s">
        <v>171</v>
      </c>
      <c r="C110" s="8">
        <f>C111</f>
        <v>991900</v>
      </c>
      <c r="D110" s="8">
        <f>D111</f>
        <v>181100</v>
      </c>
    </row>
    <row r="111" spans="1:4" s="12" customFormat="1" ht="24" customHeight="1">
      <c r="A111" s="4" t="s">
        <v>172</v>
      </c>
      <c r="B111" s="7" t="s">
        <v>173</v>
      </c>
      <c r="C111" s="8">
        <f>C113+C114</f>
        <v>991900</v>
      </c>
      <c r="D111" s="8">
        <f>D113+D114</f>
        <v>181100</v>
      </c>
    </row>
    <row r="112" spans="1:4" s="12" customFormat="1" ht="15.75">
      <c r="A112" s="4"/>
      <c r="B112" s="7" t="s">
        <v>195</v>
      </c>
      <c r="C112" s="8"/>
      <c r="D112" s="8"/>
    </row>
    <row r="113" spans="1:4" s="12" customFormat="1" ht="18" customHeight="1">
      <c r="A113" s="4"/>
      <c r="B113" s="7" t="s">
        <v>194</v>
      </c>
      <c r="C113" s="8">
        <v>134800</v>
      </c>
      <c r="D113" s="8">
        <v>181100</v>
      </c>
    </row>
    <row r="114" spans="1:4" s="12" customFormat="1" ht="18" customHeight="1">
      <c r="A114" s="4"/>
      <c r="B114" s="7" t="s">
        <v>198</v>
      </c>
      <c r="C114" s="8">
        <v>857100</v>
      </c>
      <c r="D114" s="8">
        <v>0</v>
      </c>
    </row>
  </sheetData>
  <mergeCells count="5">
    <mergeCell ref="C8:C10"/>
    <mergeCell ref="A6:D6"/>
    <mergeCell ref="D8:D10"/>
    <mergeCell ref="A8:A10"/>
    <mergeCell ref="B8:B10"/>
  </mergeCells>
  <pageMargins left="0.39370078740157483" right="0.39370078740157483" top="0.59055118110236227" bottom="0.59055118110236227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</vt:lpstr>
      <vt:lpstr>'2019 год'!Заголовки_для_печати</vt:lpstr>
      <vt:lpstr>'2020-2021'!Заголовки_для_печати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ksv</cp:lastModifiedBy>
  <cp:lastPrinted>2018-10-19T09:53:59Z</cp:lastPrinted>
  <dcterms:created xsi:type="dcterms:W3CDTF">2018-10-16T11:32:33Z</dcterms:created>
  <dcterms:modified xsi:type="dcterms:W3CDTF">2018-10-26T11:46:33Z</dcterms:modified>
</cp:coreProperties>
</file>