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2-й и 3-й года" sheetId="2" r:id="rId1"/>
  </sheets>
  <definedNames>
    <definedName name="_xlnm.Print_Titles" localSheetId="0">'2-й и 3-й года'!$6:$8</definedName>
  </definedNames>
  <calcPr calcId="114210" fullCalcOnLoad="1"/>
</workbook>
</file>

<file path=xl/calcChain.xml><?xml version="1.0" encoding="utf-8"?>
<calcChain xmlns="http://schemas.openxmlformats.org/spreadsheetml/2006/main">
  <c r="AP10" i="2"/>
  <c r="AP11"/>
  <c r="AP56"/>
  <c r="AP60"/>
  <c r="AP63"/>
  <c r="AP69"/>
  <c r="AP70"/>
  <c r="AP71"/>
  <c r="AP51"/>
  <c r="AP52"/>
  <c r="AP53"/>
  <c r="AP37"/>
  <c r="AP38"/>
  <c r="AP39"/>
  <c r="AP16"/>
  <c r="AP17"/>
  <c r="AP85"/>
  <c r="AP100"/>
  <c r="AP86"/>
  <c r="AP87"/>
  <c r="AP88"/>
  <c r="AP92"/>
  <c r="AP91"/>
  <c r="AP93"/>
  <c r="AP98"/>
  <c r="AP97"/>
  <c r="AP96"/>
  <c r="AP102"/>
  <c r="AP101"/>
  <c r="AP104"/>
  <c r="AP105"/>
  <c r="AP106"/>
</calcChain>
</file>

<file path=xl/sharedStrings.xml><?xml version="1.0" encoding="utf-8"?>
<sst xmlns="http://schemas.openxmlformats.org/spreadsheetml/2006/main" count="690" uniqueCount="128">
  <si>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</si>
  <si>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</si>
  <si>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</si>
  <si>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</si>
  <si>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</si>
  <si>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</si>
  <si>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</si>
  <si>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</si>
  <si>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</si>
  <si>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</si>
  <si>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</si>
  <si>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</si>
  <si>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</si>
  <si>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</si>
  <si>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</si>
  <si>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</si>
  <si>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</si>
  <si>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КФСР</t>
  </si>
  <si>
    <t>Всего</t>
  </si>
  <si>
    <t>033</t>
  </si>
  <si>
    <t>ОБЩЕГОСУДАРСТВЕННЫЕ ВОПРОСЫ</t>
  </si>
  <si>
    <t>01.00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</si>
  <si>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</si>
  <si>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</si>
  <si>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Содержание деятельности органов местного самоуправления</t>
  </si>
  <si>
    <t>41.0.01.01090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</si>
  <si>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</si>
  <si>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</si>
  <si>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</si>
  <si>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</si>
  <si>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</si>
  <si>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</si>
  <si>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Составление протоколов об административных правонарушениях</t>
  </si>
  <si>
    <t>41.0.01.2П040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</si>
  <si>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</si>
  <si>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</si>
  <si>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</si>
  <si>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</si>
  <si>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</si>
  <si>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41.0.06.51180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</si>
  <si>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</si>
  <si>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</si>
  <si>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</si>
  <si>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</si>
  <si>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БЕЗОПАСНОСТЬ И ПРАВООХРАНИТЕЛЬНАЯ ДЕЯТЕЛЬНОСТЬ</t>
  </si>
  <si>
    <t>03.00</t>
  </si>
  <si>
    <t>Обеспечение пожарной безопасности</t>
  </si>
  <si>
    <t>03.10</t>
  </si>
  <si>
    <t>Уплата прочих налогов, сборов</t>
  </si>
  <si>
    <t>852</t>
  </si>
  <si>
    <t>НАЦИОНАЛЬНАЯ ЭКОНОМИКА</t>
  </si>
  <si>
    <t>04.00</t>
  </si>
  <si>
    <t>Дорожное хозяйство (дорожные фонды)</t>
  </si>
  <si>
    <t>04.09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</si>
  <si>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</si>
  <si>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42.0.01.ST040</t>
  </si>
  <si>
    <t>ЖИЛИЩНО-КОММУНАЛЬНОЕ ХОЗЯЙСТВО</t>
  </si>
  <si>
    <t>05.00</t>
  </si>
  <si>
    <t>Коммунальное хозяйство</t>
  </si>
  <si>
    <t>05.02</t>
  </si>
  <si>
    <t>Организация в границах поселения газоснабжения населения, в части технического обслуживания газопроводов</t>
  </si>
  <si>
    <t>44.0.07.01020</t>
  </si>
  <si>
    <t>Благоустройство</t>
  </si>
  <si>
    <t>05.03</t>
  </si>
  <si>
    <t>Реализация мероприятий по организации сбора и вывоза бытовых отходов на территории сельского поселения</t>
  </si>
  <si>
    <t>44.0.02.01010</t>
  </si>
  <si>
    <t>Реализация мероприятий по уличному освещению</t>
  </si>
  <si>
    <t>44.0.03.01010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</si>
  <si>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</si>
  <si>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47.0.01.01010</t>
  </si>
  <si>
    <t>КУЛЬТУРА, КИНЕМАТОГРАФИЯ</t>
  </si>
  <si>
    <t>08.00</t>
  </si>
  <si>
    <t>Культура</t>
  </si>
  <si>
    <t>08.01</t>
  </si>
  <si>
    <t>Обеспечение деятельности (оказания услуг, выполнения работ) муниципальных учреждений</t>
  </si>
  <si>
    <t>45.0.01.00110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</si>
  <si>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</si>
  <si>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</si>
  <si>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</si>
  <si>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</si>
  <si>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СОЦИАЛЬНАЯ ПОЛИТИКА</t>
  </si>
  <si>
    <t>10.00</t>
  </si>
  <si>
    <t>Пенсионное обеспечение</t>
  </si>
  <si>
    <t>10.01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</si>
  <si>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</si>
  <si>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41.0.05.01010</t>
  </si>
  <si>
    <t>Иные пенсии, социальные доплаты к пенсиям</t>
  </si>
  <si>
    <t>312</t>
  </si>
  <si>
    <t>Расходы на выплату пенсии за выслугу лет лицам, замещавшим выборные муниципальные должности</t>
  </si>
  <si>
    <t>41.0.05.01020</t>
  </si>
  <si>
    <t>АДМИНИСТРАЦИЯ НИЖНЕСЫПОВСКОГО ПОСЕЛЕНИЯ</t>
  </si>
  <si>
    <t>045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</si>
  <si>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</si>
  <si>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</si>
  <si>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образования</t>
  </si>
  <si>
    <t>41.0.01.01010</t>
  </si>
  <si>
    <t>Другие общегосударственные вопросы</t>
  </si>
  <si>
    <t>01.13</t>
  </si>
  <si>
    <t>Содержание автомобильных дорог общего пользования и мостовых сооружений</t>
  </si>
  <si>
    <t>42.0.01.01010</t>
  </si>
  <si>
    <t>Реализация мероприятий по содержанию объектов благоустройства</t>
  </si>
  <si>
    <t>44.0.05.01010</t>
  </si>
  <si>
    <t>Ведомственная структура расходов бюджета Нижнесыповского сельского поселения на 2019 год на плановый период 2020 и 2021 годов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</si>
  <si>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</si>
  <si>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</si>
  <si>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</si>
  <si>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</si>
  <si>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</si>
  <si>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</si>
  <si>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</si>
  <si>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</si>
  <si>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</si>
  <si>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</si>
  <si>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Резервные фонды</t>
  </si>
  <si>
    <t>01.11</t>
  </si>
  <si>
    <t>41.0.04.01010</t>
  </si>
  <si>
    <t>Реализация мероприятий по противодействию коррупции в сельском поселении</t>
  </si>
  <si>
    <t>48.0.01.01010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</si>
  <si>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</si>
  <si>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43.0.01.01010</t>
  </si>
  <si>
    <t>Другие вопросы в области национальной безопасности и правоохранительной деятельности</t>
  </si>
  <si>
    <t>03.14</t>
  </si>
  <si>
    <t>Реализация мероприятий по противодействию экстремизму и профилактика терроризма на территории сельского поселения</t>
  </si>
  <si>
    <t>46.0.01.01010</t>
  </si>
  <si>
    <t>Администрация Уинского муниципального района</t>
  </si>
  <si>
    <t>АДМИНИСТРАЦИЯ НИЖНЕСЫПОВСКОГО СЕЛЬСКОГО ПОСЕЛЕНИЯ</t>
  </si>
  <si>
    <t>Приложение 4</t>
  </si>
  <si>
    <t>к решению Думы Уинского муниципальног  округа  от 20.12.2019 года№ 43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</si>
</sst>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14"/>
      <name val="Times New Roman"/>
    </font>
    <font>
      <sz val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3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9" fontId="2" fillId="0" borderId="2" xfId="0" applyNumberFormat="1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justify" vertical="center" wrapText="1"/>
    </xf>
    <xf numFmtId="49" fontId="4" fillId="0" borderId="2" xfId="0" applyNumberFormat="1" applyFont="1" applyBorder="1" applyAlignment="1" applyProtection="1">
      <alignment horizontal="right" vertical="center" wrapText="1"/>
    </xf>
    <xf numFmtId="4" fontId="4" fillId="0" borderId="2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justify" vertical="center" wrapText="1"/>
    </xf>
    <xf numFmtId="49" fontId="5" fillId="0" borderId="2" xfId="0" applyNumberFormat="1" applyFont="1" applyBorder="1" applyAlignment="1" applyProtection="1">
      <alignment horizontal="justify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right" vertical="center" wrapText="1"/>
    </xf>
    <xf numFmtId="4" fontId="5" fillId="0" borderId="2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justify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</xf>
    <xf numFmtId="4" fontId="6" fillId="0" borderId="2" xfId="0" applyNumberFormat="1" applyFont="1" applyBorder="1" applyAlignment="1" applyProtection="1">
      <alignment horizontal="right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right"/>
    </xf>
    <xf numFmtId="49" fontId="4" fillId="3" borderId="2" xfId="0" applyNumberFormat="1" applyFont="1" applyFill="1" applyBorder="1" applyAlignment="1" applyProtection="1">
      <alignment horizontal="justify" vertical="center" wrapText="1"/>
    </xf>
    <xf numFmtId="4" fontId="4" fillId="3" borderId="2" xfId="0" applyNumberFormat="1" applyFont="1" applyFill="1" applyBorder="1" applyAlignment="1" applyProtection="1">
      <alignment horizontal="right"/>
    </xf>
    <xf numFmtId="0" fontId="0" fillId="3" borderId="0" xfId="0" applyFill="1"/>
    <xf numFmtId="164" fontId="4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9"/>
  <sheetViews>
    <sheetView showGridLines="0" tabSelected="1" topLeftCell="B1" zoomScale="75" zoomScaleNormal="75" workbookViewId="0">
      <selection activeCell="BD10" sqref="BD10"/>
    </sheetView>
  </sheetViews>
  <sheetFormatPr defaultRowHeight="10.15" customHeight="1"/>
  <cols>
    <col min="1" max="1" width="8.85546875" hidden="1" customWidth="1"/>
    <col min="2" max="2" width="16.7109375" customWidth="1"/>
    <col min="3" max="3" width="10.7109375" customWidth="1"/>
    <col min="4" max="4" width="8.85546875" hidden="1" customWidth="1"/>
    <col min="5" max="5" width="16.28515625" customWidth="1"/>
    <col min="6" max="19" width="8.85546875" hidden="1" customWidth="1"/>
    <col min="20" max="20" width="10.7109375" customWidth="1"/>
    <col min="21" max="25" width="8.85546875" hidden="1" customWidth="1"/>
    <col min="26" max="26" width="43.140625" customWidth="1"/>
    <col min="27" max="41" width="8.85546875" hidden="1" customWidth="1"/>
    <col min="42" max="42" width="26" customWidth="1"/>
    <col min="43" max="46" width="8.85546875" hidden="1" customWidth="1"/>
    <col min="47" max="47" width="26" customWidth="1"/>
    <col min="48" max="52" width="8.85546875" hidden="1" customWidth="1"/>
  </cols>
  <sheetData>
    <row r="1" spans="1:52" ht="10.15" customHeight="1">
      <c r="AU1" t="s">
        <v>126</v>
      </c>
    </row>
    <row r="2" spans="1:52" ht="15.6" customHeight="1">
      <c r="Z2" s="27" t="s">
        <v>127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1:52" ht="36.75" customHeight="1">
      <c r="A3" s="1"/>
      <c r="B3" s="29" t="s">
        <v>102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12.75"/>
    <row r="5" spans="1:52" ht="18.3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 t="s">
        <v>0</v>
      </c>
      <c r="AV5" s="2"/>
      <c r="AW5" s="2"/>
      <c r="AX5" s="2"/>
      <c r="AY5" s="2"/>
      <c r="AZ5" s="2"/>
    </row>
    <row r="6" spans="1:52" ht="12.75">
      <c r="A6" s="26" t="s">
        <v>6</v>
      </c>
      <c r="B6" s="28" t="s">
        <v>7</v>
      </c>
      <c r="C6" s="28" t="s">
        <v>17</v>
      </c>
      <c r="D6" s="28" t="s">
        <v>17</v>
      </c>
      <c r="E6" s="28" t="s">
        <v>10</v>
      </c>
      <c r="F6" s="28" t="s">
        <v>10</v>
      </c>
      <c r="G6" s="28" t="s">
        <v>10</v>
      </c>
      <c r="H6" s="28" t="s">
        <v>10</v>
      </c>
      <c r="I6" s="28" t="s">
        <v>10</v>
      </c>
      <c r="J6" s="28" t="s">
        <v>10</v>
      </c>
      <c r="K6" s="28" t="s">
        <v>10</v>
      </c>
      <c r="L6" s="28" t="s">
        <v>10</v>
      </c>
      <c r="M6" s="28" t="s">
        <v>10</v>
      </c>
      <c r="N6" s="28" t="s">
        <v>10</v>
      </c>
      <c r="O6" s="28" t="s">
        <v>10</v>
      </c>
      <c r="P6" s="28" t="s">
        <v>10</v>
      </c>
      <c r="Q6" s="28" t="s">
        <v>10</v>
      </c>
      <c r="R6" s="28" t="s">
        <v>10</v>
      </c>
      <c r="S6" s="28" t="s">
        <v>10</v>
      </c>
      <c r="T6" s="28" t="s">
        <v>11</v>
      </c>
      <c r="U6" s="28" t="s">
        <v>12</v>
      </c>
      <c r="V6" s="28" t="s">
        <v>13</v>
      </c>
      <c r="W6" s="28" t="s">
        <v>14</v>
      </c>
      <c r="X6" s="28" t="s">
        <v>15</v>
      </c>
      <c r="Y6" s="28" t="s">
        <v>16</v>
      </c>
      <c r="Z6" s="26" t="s">
        <v>6</v>
      </c>
      <c r="AA6" s="26" t="s">
        <v>1</v>
      </c>
      <c r="AB6" s="26" t="s">
        <v>2</v>
      </c>
      <c r="AC6" s="26" t="s">
        <v>3</v>
      </c>
      <c r="AD6" s="26" t="s">
        <v>4</v>
      </c>
      <c r="AE6" s="26" t="s">
        <v>5</v>
      </c>
      <c r="AF6" s="26" t="s">
        <v>1</v>
      </c>
      <c r="AG6" s="26" t="s">
        <v>2</v>
      </c>
      <c r="AH6" s="26" t="s">
        <v>3</v>
      </c>
      <c r="AI6" s="26" t="s">
        <v>4</v>
      </c>
      <c r="AJ6" s="26" t="s">
        <v>5</v>
      </c>
      <c r="AK6" s="26" t="s">
        <v>1</v>
      </c>
      <c r="AL6" s="26" t="s">
        <v>2</v>
      </c>
      <c r="AM6" s="26" t="s">
        <v>3</v>
      </c>
      <c r="AN6" s="26" t="s">
        <v>4</v>
      </c>
      <c r="AO6" s="26" t="s">
        <v>5</v>
      </c>
      <c r="AP6" s="26" t="s">
        <v>103</v>
      </c>
      <c r="AQ6" s="26" t="s">
        <v>104</v>
      </c>
      <c r="AR6" s="26" t="s">
        <v>105</v>
      </c>
      <c r="AS6" s="26" t="s">
        <v>106</v>
      </c>
      <c r="AT6" s="26" t="s">
        <v>107</v>
      </c>
      <c r="AU6" s="26" t="s">
        <v>108</v>
      </c>
      <c r="AV6" s="30" t="s">
        <v>109</v>
      </c>
      <c r="AW6" s="30" t="s">
        <v>110</v>
      </c>
      <c r="AX6" s="30" t="s">
        <v>111</v>
      </c>
      <c r="AY6" s="30" t="s">
        <v>112</v>
      </c>
      <c r="AZ6" s="30" t="s">
        <v>6</v>
      </c>
    </row>
    <row r="7" spans="1:52" ht="12.75">
      <c r="A7" s="26"/>
      <c r="B7" s="28" t="s">
        <v>7</v>
      </c>
      <c r="C7" s="28" t="s">
        <v>8</v>
      </c>
      <c r="D7" s="28" t="s">
        <v>9</v>
      </c>
      <c r="E7" s="28" t="s">
        <v>10</v>
      </c>
      <c r="F7" s="28" t="s">
        <v>10</v>
      </c>
      <c r="G7" s="28" t="s">
        <v>10</v>
      </c>
      <c r="H7" s="28" t="s">
        <v>10</v>
      </c>
      <c r="I7" s="28" t="s">
        <v>10</v>
      </c>
      <c r="J7" s="28" t="s">
        <v>10</v>
      </c>
      <c r="K7" s="28" t="s">
        <v>10</v>
      </c>
      <c r="L7" s="28" t="s">
        <v>10</v>
      </c>
      <c r="M7" s="28" t="s">
        <v>10</v>
      </c>
      <c r="N7" s="28" t="s">
        <v>10</v>
      </c>
      <c r="O7" s="28" t="s">
        <v>10</v>
      </c>
      <c r="P7" s="28" t="s">
        <v>10</v>
      </c>
      <c r="Q7" s="28" t="s">
        <v>10</v>
      </c>
      <c r="R7" s="28" t="s">
        <v>10</v>
      </c>
      <c r="S7" s="28" t="s">
        <v>10</v>
      </c>
      <c r="T7" s="28" t="s">
        <v>11</v>
      </c>
      <c r="U7" s="28" t="s">
        <v>12</v>
      </c>
      <c r="V7" s="28" t="s">
        <v>13</v>
      </c>
      <c r="W7" s="28" t="s">
        <v>14</v>
      </c>
      <c r="X7" s="28" t="s">
        <v>15</v>
      </c>
      <c r="Y7" s="28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 t="s">
        <v>1</v>
      </c>
      <c r="AQ7" s="26" t="s">
        <v>2</v>
      </c>
      <c r="AR7" s="26" t="s">
        <v>3</v>
      </c>
      <c r="AS7" s="26" t="s">
        <v>4</v>
      </c>
      <c r="AT7" s="26" t="s">
        <v>5</v>
      </c>
      <c r="AU7" s="26" t="s">
        <v>1</v>
      </c>
      <c r="AV7" s="30" t="s">
        <v>2</v>
      </c>
      <c r="AW7" s="30" t="s">
        <v>3</v>
      </c>
      <c r="AX7" s="30" t="s">
        <v>4</v>
      </c>
      <c r="AY7" s="30" t="s">
        <v>5</v>
      </c>
      <c r="AZ7" s="30"/>
    </row>
    <row r="8" spans="1:52" ht="12.7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"/>
      <c r="AW8" s="3"/>
      <c r="AX8" s="3"/>
      <c r="AY8" s="3"/>
      <c r="AZ8" s="3"/>
    </row>
    <row r="9" spans="1:52" ht="15.75" customHeight="1">
      <c r="A9" s="7" t="s">
        <v>18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8"/>
      <c r="Y9" s="8"/>
      <c r="Z9" s="7" t="s">
        <v>18</v>
      </c>
      <c r="AA9" s="9">
        <v>6811985.7400000002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>
        <v>4928112.5</v>
      </c>
      <c r="AQ9" s="9"/>
      <c r="AR9" s="9"/>
      <c r="AS9" s="9"/>
      <c r="AT9" s="9"/>
      <c r="AU9" s="9">
        <v>4910730</v>
      </c>
      <c r="AV9" s="9"/>
      <c r="AW9" s="9"/>
      <c r="AX9" s="9"/>
      <c r="AY9" s="9"/>
      <c r="AZ9" s="7" t="s">
        <v>18</v>
      </c>
    </row>
    <row r="10" spans="1:52" ht="52.15" customHeight="1">
      <c r="A10" s="10" t="s">
        <v>90</v>
      </c>
      <c r="B10" s="6" t="s">
        <v>91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8"/>
      <c r="X10" s="8"/>
      <c r="Y10" s="8"/>
      <c r="Z10" s="10" t="s">
        <v>125</v>
      </c>
      <c r="AA10" s="9">
        <v>4401041.5599999996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>
        <f>AP11+AP31+AP37+AP51+AP56+AP69+AP78</f>
        <v>4788212.5</v>
      </c>
      <c r="AQ10" s="9"/>
      <c r="AR10" s="9"/>
      <c r="AS10" s="9"/>
      <c r="AT10" s="9"/>
      <c r="AU10" s="9">
        <v>4910730</v>
      </c>
      <c r="AV10" s="9"/>
      <c r="AW10" s="9"/>
      <c r="AX10" s="9"/>
      <c r="AY10" s="9"/>
      <c r="AZ10" s="10" t="s">
        <v>90</v>
      </c>
    </row>
    <row r="11" spans="1:52" ht="31.7" customHeight="1">
      <c r="A11" s="10" t="s">
        <v>20</v>
      </c>
      <c r="B11" s="6" t="s">
        <v>91</v>
      </c>
      <c r="C11" s="6" t="s">
        <v>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8"/>
      <c r="Y11" s="8"/>
      <c r="Z11" s="10" t="s">
        <v>20</v>
      </c>
      <c r="AA11" s="9">
        <v>1586340.71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>
        <f>AP12+AP16+AP26+AP28</f>
        <v>1472290</v>
      </c>
      <c r="AQ11" s="9"/>
      <c r="AR11" s="9"/>
      <c r="AS11" s="9"/>
      <c r="AT11" s="9"/>
      <c r="AU11" s="9">
        <v>1485790</v>
      </c>
      <c r="AV11" s="9"/>
      <c r="AW11" s="9"/>
      <c r="AX11" s="9"/>
      <c r="AY11" s="9"/>
      <c r="AZ11" s="10" t="s">
        <v>20</v>
      </c>
    </row>
    <row r="12" spans="1:52" ht="63.4" customHeight="1">
      <c r="A12" s="10" t="s">
        <v>92</v>
      </c>
      <c r="B12" s="6" t="s">
        <v>91</v>
      </c>
      <c r="C12" s="6" t="s">
        <v>93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8"/>
      <c r="X12" s="8"/>
      <c r="Y12" s="8"/>
      <c r="Z12" s="10" t="s">
        <v>92</v>
      </c>
      <c r="AA12" s="9">
        <v>364000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>
        <v>364000</v>
      </c>
      <c r="AQ12" s="9"/>
      <c r="AR12" s="9"/>
      <c r="AS12" s="9"/>
      <c r="AT12" s="9"/>
      <c r="AU12" s="9">
        <v>364000</v>
      </c>
      <c r="AV12" s="9"/>
      <c r="AW12" s="9"/>
      <c r="AX12" s="9"/>
      <c r="AY12" s="9"/>
      <c r="AZ12" s="10" t="s">
        <v>92</v>
      </c>
    </row>
    <row r="13" spans="1:52" ht="31.7" customHeight="1">
      <c r="A13" s="11" t="s">
        <v>94</v>
      </c>
      <c r="B13" s="12" t="s">
        <v>91</v>
      </c>
      <c r="C13" s="12" t="s">
        <v>93</v>
      </c>
      <c r="D13" s="12"/>
      <c r="E13" s="12" t="s">
        <v>95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1" t="s">
        <v>94</v>
      </c>
      <c r="AA13" s="14">
        <v>364000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>
        <v>364000</v>
      </c>
      <c r="AQ13" s="14"/>
      <c r="AR13" s="14"/>
      <c r="AS13" s="14"/>
      <c r="AT13" s="14"/>
      <c r="AU13" s="14">
        <v>364000</v>
      </c>
      <c r="AV13" s="14"/>
      <c r="AW13" s="14"/>
      <c r="AX13" s="14"/>
      <c r="AY13" s="14"/>
      <c r="AZ13" s="11" t="s">
        <v>94</v>
      </c>
    </row>
    <row r="14" spans="1:52" ht="47.45" customHeight="1">
      <c r="A14" s="15" t="s">
        <v>40</v>
      </c>
      <c r="B14" s="16" t="s">
        <v>91</v>
      </c>
      <c r="C14" s="16" t="s">
        <v>93</v>
      </c>
      <c r="D14" s="16"/>
      <c r="E14" s="16" t="s">
        <v>95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41</v>
      </c>
      <c r="U14" s="16"/>
      <c r="V14" s="17"/>
      <c r="W14" s="17"/>
      <c r="X14" s="17"/>
      <c r="Y14" s="17"/>
      <c r="Z14" s="15" t="s">
        <v>40</v>
      </c>
      <c r="AA14" s="18">
        <v>275000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>
        <v>280000</v>
      </c>
      <c r="AQ14" s="18"/>
      <c r="AR14" s="18"/>
      <c r="AS14" s="18"/>
      <c r="AT14" s="18"/>
      <c r="AU14" s="18">
        <v>280000</v>
      </c>
      <c r="AV14" s="18"/>
      <c r="AW14" s="18"/>
      <c r="AX14" s="18"/>
      <c r="AY14" s="18"/>
      <c r="AZ14" s="15" t="s">
        <v>40</v>
      </c>
    </row>
    <row r="15" spans="1:52" ht="94.9" customHeight="1">
      <c r="A15" s="15" t="s">
        <v>42</v>
      </c>
      <c r="B15" s="16" t="s">
        <v>91</v>
      </c>
      <c r="C15" s="16" t="s">
        <v>93</v>
      </c>
      <c r="D15" s="16"/>
      <c r="E15" s="16" t="s">
        <v>95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 t="s">
        <v>43</v>
      </c>
      <c r="U15" s="16"/>
      <c r="V15" s="17"/>
      <c r="W15" s="17"/>
      <c r="X15" s="17"/>
      <c r="Y15" s="17"/>
      <c r="Z15" s="15" t="s">
        <v>42</v>
      </c>
      <c r="AA15" s="18">
        <v>89000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>
        <v>84000</v>
      </c>
      <c r="AQ15" s="18"/>
      <c r="AR15" s="18"/>
      <c r="AS15" s="18"/>
      <c r="AT15" s="18"/>
      <c r="AU15" s="18">
        <v>84000</v>
      </c>
      <c r="AV15" s="18"/>
      <c r="AW15" s="18"/>
      <c r="AX15" s="18"/>
      <c r="AY15" s="18"/>
      <c r="AZ15" s="15" t="s">
        <v>42</v>
      </c>
    </row>
    <row r="16" spans="1:52" ht="110.65" customHeight="1">
      <c r="A16" s="10" t="s">
        <v>22</v>
      </c>
      <c r="B16" s="6" t="s">
        <v>91</v>
      </c>
      <c r="C16" s="6" t="s">
        <v>23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8"/>
      <c r="X16" s="8"/>
      <c r="Y16" s="8"/>
      <c r="Z16" s="10" t="s">
        <v>22</v>
      </c>
      <c r="AA16" s="9">
        <v>1197340.71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f>AP17+AP24</f>
        <v>1102290</v>
      </c>
      <c r="AQ16" s="9"/>
      <c r="AR16" s="9"/>
      <c r="AS16" s="9"/>
      <c r="AT16" s="9"/>
      <c r="AU16" s="9">
        <v>1115790</v>
      </c>
      <c r="AV16" s="9"/>
      <c r="AW16" s="9"/>
      <c r="AX16" s="9"/>
      <c r="AY16" s="9"/>
      <c r="AZ16" s="10" t="s">
        <v>22</v>
      </c>
    </row>
    <row r="17" spans="1:52" ht="31.7" customHeight="1">
      <c r="A17" s="11" t="s">
        <v>24</v>
      </c>
      <c r="B17" s="12" t="s">
        <v>91</v>
      </c>
      <c r="C17" s="12" t="s">
        <v>23</v>
      </c>
      <c r="D17" s="12"/>
      <c r="E17" s="12" t="s">
        <v>25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1" t="s">
        <v>24</v>
      </c>
      <c r="AA17" s="14">
        <v>982711.71</v>
      </c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f>SUM(AP18:AP23)</f>
        <v>1101890</v>
      </c>
      <c r="AQ17" s="14"/>
      <c r="AR17" s="14"/>
      <c r="AS17" s="14"/>
      <c r="AT17" s="14"/>
      <c r="AU17" s="14">
        <v>1115390</v>
      </c>
      <c r="AV17" s="14"/>
      <c r="AW17" s="14"/>
      <c r="AX17" s="14"/>
      <c r="AY17" s="14"/>
      <c r="AZ17" s="11" t="s">
        <v>24</v>
      </c>
    </row>
    <row r="18" spans="1:52" ht="47.45" customHeight="1">
      <c r="A18" s="15" t="s">
        <v>40</v>
      </c>
      <c r="B18" s="16" t="s">
        <v>91</v>
      </c>
      <c r="C18" s="16" t="s">
        <v>23</v>
      </c>
      <c r="D18" s="16"/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41</v>
      </c>
      <c r="U18" s="16"/>
      <c r="V18" s="17"/>
      <c r="W18" s="17"/>
      <c r="X18" s="17"/>
      <c r="Y18" s="17"/>
      <c r="Z18" s="15" t="s">
        <v>40</v>
      </c>
      <c r="AA18" s="18">
        <v>560258.32999999996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>
        <v>686690</v>
      </c>
      <c r="AQ18" s="18"/>
      <c r="AR18" s="18"/>
      <c r="AS18" s="18"/>
      <c r="AT18" s="18"/>
      <c r="AU18" s="18">
        <v>686690</v>
      </c>
      <c r="AV18" s="18"/>
      <c r="AW18" s="18"/>
      <c r="AX18" s="18"/>
      <c r="AY18" s="18"/>
      <c r="AZ18" s="15" t="s">
        <v>40</v>
      </c>
    </row>
    <row r="19" spans="1:52" ht="94.9" customHeight="1">
      <c r="A19" s="15" t="s">
        <v>42</v>
      </c>
      <c r="B19" s="16" t="s">
        <v>91</v>
      </c>
      <c r="C19" s="16" t="s">
        <v>23</v>
      </c>
      <c r="D19" s="16"/>
      <c r="E19" s="16" t="s">
        <v>25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 t="s">
        <v>43</v>
      </c>
      <c r="U19" s="16"/>
      <c r="V19" s="17"/>
      <c r="W19" s="17"/>
      <c r="X19" s="17"/>
      <c r="Y19" s="17"/>
      <c r="Z19" s="15" t="s">
        <v>42</v>
      </c>
      <c r="AA19" s="18">
        <v>257540.24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>
        <v>207000</v>
      </c>
      <c r="AQ19" s="18"/>
      <c r="AR19" s="18"/>
      <c r="AS19" s="18"/>
      <c r="AT19" s="18"/>
      <c r="AU19" s="18">
        <v>207000</v>
      </c>
      <c r="AV19" s="18"/>
      <c r="AW19" s="18"/>
      <c r="AX19" s="18"/>
      <c r="AY19" s="18"/>
      <c r="AZ19" s="15" t="s">
        <v>42</v>
      </c>
    </row>
    <row r="20" spans="1:52" ht="47.45" customHeight="1">
      <c r="A20" s="15" t="s">
        <v>26</v>
      </c>
      <c r="B20" s="16" t="s">
        <v>91</v>
      </c>
      <c r="C20" s="16" t="s">
        <v>23</v>
      </c>
      <c r="D20" s="16"/>
      <c r="E20" s="16" t="s">
        <v>25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27</v>
      </c>
      <c r="U20" s="16"/>
      <c r="V20" s="17"/>
      <c r="W20" s="17"/>
      <c r="X20" s="17"/>
      <c r="Y20" s="17"/>
      <c r="Z20" s="15" t="s">
        <v>26</v>
      </c>
      <c r="AA20" s="18">
        <v>51205.57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>
        <v>74500</v>
      </c>
      <c r="AQ20" s="18"/>
      <c r="AR20" s="18"/>
      <c r="AS20" s="18"/>
      <c r="AT20" s="18"/>
      <c r="AU20" s="18">
        <v>78000</v>
      </c>
      <c r="AV20" s="18"/>
      <c r="AW20" s="18"/>
      <c r="AX20" s="18"/>
      <c r="AY20" s="18"/>
      <c r="AZ20" s="15" t="s">
        <v>26</v>
      </c>
    </row>
    <row r="21" spans="1:52" ht="31.7" customHeight="1">
      <c r="A21" s="15" t="s">
        <v>28</v>
      </c>
      <c r="B21" s="16" t="s">
        <v>91</v>
      </c>
      <c r="C21" s="16" t="s">
        <v>23</v>
      </c>
      <c r="D21" s="16"/>
      <c r="E21" s="16" t="s">
        <v>25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29</v>
      </c>
      <c r="U21" s="16"/>
      <c r="V21" s="17"/>
      <c r="W21" s="17"/>
      <c r="X21" s="17"/>
      <c r="Y21" s="17"/>
      <c r="Z21" s="15" t="s">
        <v>28</v>
      </c>
      <c r="AA21" s="18">
        <v>108464.01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>
        <v>116100</v>
      </c>
      <c r="AQ21" s="18"/>
      <c r="AR21" s="18"/>
      <c r="AS21" s="18"/>
      <c r="AT21" s="18"/>
      <c r="AU21" s="18">
        <v>126100</v>
      </c>
      <c r="AV21" s="18"/>
      <c r="AW21" s="18"/>
      <c r="AX21" s="18"/>
      <c r="AY21" s="18"/>
      <c r="AZ21" s="15" t="s">
        <v>28</v>
      </c>
    </row>
    <row r="22" spans="1:52" ht="31.7" customHeight="1">
      <c r="A22" s="15" t="s">
        <v>30</v>
      </c>
      <c r="B22" s="16" t="s">
        <v>91</v>
      </c>
      <c r="C22" s="16" t="s">
        <v>23</v>
      </c>
      <c r="D22" s="16"/>
      <c r="E22" s="16" t="s">
        <v>25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31</v>
      </c>
      <c r="U22" s="16"/>
      <c r="V22" s="17"/>
      <c r="W22" s="17"/>
      <c r="X22" s="17"/>
      <c r="Y22" s="17"/>
      <c r="Z22" s="15" t="s">
        <v>30</v>
      </c>
      <c r="AA22" s="18">
        <v>4105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>
        <v>6000</v>
      </c>
      <c r="AQ22" s="18"/>
      <c r="AR22" s="18"/>
      <c r="AS22" s="18"/>
      <c r="AT22" s="18"/>
      <c r="AU22" s="18">
        <v>6000</v>
      </c>
      <c r="AV22" s="18"/>
      <c r="AW22" s="18"/>
      <c r="AX22" s="18"/>
      <c r="AY22" s="18"/>
      <c r="AZ22" s="15" t="s">
        <v>30</v>
      </c>
    </row>
    <row r="23" spans="1:52" ht="31.7" customHeight="1">
      <c r="A23" s="15" t="s">
        <v>48</v>
      </c>
      <c r="B23" s="16" t="s">
        <v>91</v>
      </c>
      <c r="C23" s="16" t="s">
        <v>23</v>
      </c>
      <c r="D23" s="16"/>
      <c r="E23" s="16" t="s">
        <v>25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49</v>
      </c>
      <c r="U23" s="16"/>
      <c r="V23" s="17"/>
      <c r="W23" s="17"/>
      <c r="X23" s="17"/>
      <c r="Y23" s="17"/>
      <c r="Z23" s="15" t="s">
        <v>48</v>
      </c>
      <c r="AA23" s="18">
        <v>1138.56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>
        <v>11600</v>
      </c>
      <c r="AQ23" s="18"/>
      <c r="AR23" s="18"/>
      <c r="AS23" s="18"/>
      <c r="AT23" s="18"/>
      <c r="AU23" s="18">
        <v>11600</v>
      </c>
      <c r="AV23" s="18"/>
      <c r="AW23" s="18"/>
      <c r="AX23" s="18"/>
      <c r="AY23" s="18"/>
      <c r="AZ23" s="15" t="s">
        <v>48</v>
      </c>
    </row>
    <row r="24" spans="1:52" ht="47.45" customHeight="1">
      <c r="A24" s="11" t="s">
        <v>32</v>
      </c>
      <c r="B24" s="12" t="s">
        <v>91</v>
      </c>
      <c r="C24" s="12" t="s">
        <v>23</v>
      </c>
      <c r="D24" s="12"/>
      <c r="E24" s="12" t="s">
        <v>33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1" t="s">
        <v>32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400</v>
      </c>
      <c r="AQ24" s="14"/>
      <c r="AR24" s="14"/>
      <c r="AS24" s="14"/>
      <c r="AT24" s="14"/>
      <c r="AU24" s="14">
        <v>400</v>
      </c>
      <c r="AV24" s="14"/>
      <c r="AW24" s="14"/>
      <c r="AX24" s="14"/>
      <c r="AY24" s="14"/>
      <c r="AZ24" s="11" t="s">
        <v>32</v>
      </c>
    </row>
    <row r="25" spans="1:52" ht="31.7" customHeight="1">
      <c r="A25" s="15" t="s">
        <v>28</v>
      </c>
      <c r="B25" s="16" t="s">
        <v>91</v>
      </c>
      <c r="C25" s="16" t="s">
        <v>23</v>
      </c>
      <c r="D25" s="16"/>
      <c r="E25" s="16" t="s">
        <v>33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29</v>
      </c>
      <c r="U25" s="16"/>
      <c r="V25" s="17"/>
      <c r="W25" s="17"/>
      <c r="X25" s="17"/>
      <c r="Y25" s="17"/>
      <c r="Z25" s="15" t="s">
        <v>28</v>
      </c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>
        <v>400</v>
      </c>
      <c r="AQ25" s="18"/>
      <c r="AR25" s="18"/>
      <c r="AS25" s="18"/>
      <c r="AT25" s="18"/>
      <c r="AU25" s="18">
        <v>400</v>
      </c>
      <c r="AV25" s="18"/>
      <c r="AW25" s="18"/>
      <c r="AX25" s="18"/>
      <c r="AY25" s="18"/>
      <c r="AZ25" s="15" t="s">
        <v>28</v>
      </c>
    </row>
    <row r="26" spans="1:52" ht="15.75" customHeight="1">
      <c r="A26" s="10" t="s">
        <v>113</v>
      </c>
      <c r="B26" s="6" t="s">
        <v>91</v>
      </c>
      <c r="C26" s="6" t="s">
        <v>114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8"/>
      <c r="X26" s="8"/>
      <c r="Y26" s="8"/>
      <c r="Z26" s="10" t="s">
        <v>113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5000</v>
      </c>
      <c r="AQ26" s="9"/>
      <c r="AR26" s="9"/>
      <c r="AS26" s="9"/>
      <c r="AT26" s="9"/>
      <c r="AU26" s="9">
        <v>5000</v>
      </c>
      <c r="AV26" s="9"/>
      <c r="AW26" s="9"/>
      <c r="AX26" s="9"/>
      <c r="AY26" s="9"/>
      <c r="AZ26" s="10" t="s">
        <v>113</v>
      </c>
    </row>
    <row r="27" spans="1:52" ht="31.7" customHeight="1">
      <c r="A27" s="11" t="s">
        <v>113</v>
      </c>
      <c r="B27" s="12" t="s">
        <v>91</v>
      </c>
      <c r="C27" s="12" t="s">
        <v>114</v>
      </c>
      <c r="D27" s="12"/>
      <c r="E27" s="12" t="s">
        <v>115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1" t="s">
        <v>113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5000</v>
      </c>
      <c r="AQ27" s="14"/>
      <c r="AR27" s="14"/>
      <c r="AS27" s="14"/>
      <c r="AT27" s="14"/>
      <c r="AU27" s="14">
        <v>5000</v>
      </c>
      <c r="AV27" s="14"/>
      <c r="AW27" s="14"/>
      <c r="AX27" s="14"/>
      <c r="AY27" s="14"/>
      <c r="AZ27" s="11" t="s">
        <v>113</v>
      </c>
    </row>
    <row r="28" spans="1:52" ht="31.7" customHeight="1">
      <c r="A28" s="10" t="s">
        <v>96</v>
      </c>
      <c r="B28" s="6" t="s">
        <v>91</v>
      </c>
      <c r="C28" s="6" t="s">
        <v>97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8"/>
      <c r="X28" s="8"/>
      <c r="Y28" s="8"/>
      <c r="Z28" s="10" t="s">
        <v>96</v>
      </c>
      <c r="AA28" s="9">
        <v>25000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>
        <v>1000</v>
      </c>
      <c r="AQ28" s="9"/>
      <c r="AR28" s="9"/>
      <c r="AS28" s="9"/>
      <c r="AT28" s="9"/>
      <c r="AU28" s="9">
        <v>1000</v>
      </c>
      <c r="AV28" s="9"/>
      <c r="AW28" s="9"/>
      <c r="AX28" s="9"/>
      <c r="AY28" s="9"/>
      <c r="AZ28" s="10" t="s">
        <v>96</v>
      </c>
    </row>
    <row r="29" spans="1:52" ht="47.45" customHeight="1">
      <c r="A29" s="11" t="s">
        <v>116</v>
      </c>
      <c r="B29" s="12" t="s">
        <v>91</v>
      </c>
      <c r="C29" s="12" t="s">
        <v>97</v>
      </c>
      <c r="D29" s="12"/>
      <c r="E29" s="12" t="s">
        <v>117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1" t="s">
        <v>116</v>
      </c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1000</v>
      </c>
      <c r="AQ29" s="14"/>
      <c r="AR29" s="14"/>
      <c r="AS29" s="14"/>
      <c r="AT29" s="14"/>
      <c r="AU29" s="14">
        <v>1000</v>
      </c>
      <c r="AV29" s="14"/>
      <c r="AW29" s="14"/>
      <c r="AX29" s="14"/>
      <c r="AY29" s="14"/>
      <c r="AZ29" s="11" t="s">
        <v>116</v>
      </c>
    </row>
    <row r="30" spans="1:52" ht="31.7" customHeight="1">
      <c r="A30" s="15" t="s">
        <v>28</v>
      </c>
      <c r="B30" s="16" t="s">
        <v>91</v>
      </c>
      <c r="C30" s="16" t="s">
        <v>97</v>
      </c>
      <c r="D30" s="16"/>
      <c r="E30" s="16" t="s">
        <v>117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29</v>
      </c>
      <c r="U30" s="16"/>
      <c r="V30" s="17"/>
      <c r="W30" s="17"/>
      <c r="X30" s="17"/>
      <c r="Y30" s="17"/>
      <c r="Z30" s="15" t="s">
        <v>28</v>
      </c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>
        <v>1000</v>
      </c>
      <c r="AQ30" s="18"/>
      <c r="AR30" s="18"/>
      <c r="AS30" s="18"/>
      <c r="AT30" s="18"/>
      <c r="AU30" s="18">
        <v>1000</v>
      </c>
      <c r="AV30" s="18"/>
      <c r="AW30" s="18"/>
      <c r="AX30" s="18"/>
      <c r="AY30" s="18"/>
      <c r="AZ30" s="15" t="s">
        <v>28</v>
      </c>
    </row>
    <row r="31" spans="1:52" ht="15.75" customHeight="1">
      <c r="A31" s="10" t="s">
        <v>34</v>
      </c>
      <c r="B31" s="6" t="s">
        <v>91</v>
      </c>
      <c r="C31" s="6" t="s">
        <v>35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8"/>
      <c r="X31" s="8"/>
      <c r="Y31" s="8"/>
      <c r="Z31" s="10" t="s">
        <v>34</v>
      </c>
      <c r="AA31" s="9">
        <v>42666.55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>
        <v>88300</v>
      </c>
      <c r="AQ31" s="9"/>
      <c r="AR31" s="9"/>
      <c r="AS31" s="9"/>
      <c r="AT31" s="9"/>
      <c r="AU31" s="9">
        <v>90600</v>
      </c>
      <c r="AV31" s="9"/>
      <c r="AW31" s="9"/>
      <c r="AX31" s="9"/>
      <c r="AY31" s="9"/>
      <c r="AZ31" s="10" t="s">
        <v>34</v>
      </c>
    </row>
    <row r="32" spans="1:52" ht="31.7" customHeight="1">
      <c r="A32" s="10" t="s">
        <v>36</v>
      </c>
      <c r="B32" s="6" t="s">
        <v>91</v>
      </c>
      <c r="C32" s="6" t="s">
        <v>37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8"/>
      <c r="X32" s="8"/>
      <c r="Y32" s="8"/>
      <c r="Z32" s="10" t="s">
        <v>36</v>
      </c>
      <c r="AA32" s="9">
        <v>42666.55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>
        <v>88300</v>
      </c>
      <c r="AQ32" s="9"/>
      <c r="AR32" s="9"/>
      <c r="AS32" s="9"/>
      <c r="AT32" s="9"/>
      <c r="AU32" s="9">
        <v>90600</v>
      </c>
      <c r="AV32" s="9"/>
      <c r="AW32" s="9"/>
      <c r="AX32" s="9"/>
      <c r="AY32" s="9"/>
      <c r="AZ32" s="10" t="s">
        <v>36</v>
      </c>
    </row>
    <row r="33" spans="1:52" ht="63.4" customHeight="1">
      <c r="A33" s="11" t="s">
        <v>38</v>
      </c>
      <c r="B33" s="12" t="s">
        <v>91</v>
      </c>
      <c r="C33" s="12" t="s">
        <v>37</v>
      </c>
      <c r="D33" s="12"/>
      <c r="E33" s="12" t="s">
        <v>39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1" t="s">
        <v>38</v>
      </c>
      <c r="AA33" s="14">
        <v>42666.55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>
        <v>88300</v>
      </c>
      <c r="AQ33" s="14"/>
      <c r="AR33" s="14"/>
      <c r="AS33" s="14"/>
      <c r="AT33" s="14"/>
      <c r="AU33" s="14">
        <v>90600</v>
      </c>
      <c r="AV33" s="14"/>
      <c r="AW33" s="14"/>
      <c r="AX33" s="14"/>
      <c r="AY33" s="14"/>
      <c r="AZ33" s="11" t="s">
        <v>38</v>
      </c>
    </row>
    <row r="34" spans="1:52" ht="47.45" customHeight="1">
      <c r="A34" s="15" t="s">
        <v>40</v>
      </c>
      <c r="B34" s="16" t="s">
        <v>91</v>
      </c>
      <c r="C34" s="16" t="s">
        <v>37</v>
      </c>
      <c r="D34" s="16"/>
      <c r="E34" s="16" t="s">
        <v>39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41</v>
      </c>
      <c r="U34" s="16"/>
      <c r="V34" s="17"/>
      <c r="W34" s="17"/>
      <c r="X34" s="17"/>
      <c r="Y34" s="17"/>
      <c r="Z34" s="15" t="s">
        <v>40</v>
      </c>
      <c r="AA34" s="18">
        <v>37366.79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>
        <v>63210</v>
      </c>
      <c r="AQ34" s="18"/>
      <c r="AR34" s="18"/>
      <c r="AS34" s="18"/>
      <c r="AT34" s="18"/>
      <c r="AU34" s="18">
        <v>63210</v>
      </c>
      <c r="AV34" s="18"/>
      <c r="AW34" s="18"/>
      <c r="AX34" s="18"/>
      <c r="AY34" s="18"/>
      <c r="AZ34" s="15" t="s">
        <v>40</v>
      </c>
    </row>
    <row r="35" spans="1:52" ht="94.9" customHeight="1">
      <c r="A35" s="15" t="s">
        <v>42</v>
      </c>
      <c r="B35" s="16" t="s">
        <v>91</v>
      </c>
      <c r="C35" s="16" t="s">
        <v>37</v>
      </c>
      <c r="D35" s="16"/>
      <c r="E35" s="16" t="s">
        <v>39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43</v>
      </c>
      <c r="U35" s="16"/>
      <c r="V35" s="17"/>
      <c r="W35" s="17"/>
      <c r="X35" s="17"/>
      <c r="Y35" s="17"/>
      <c r="Z35" s="15" t="s">
        <v>42</v>
      </c>
      <c r="AA35" s="18">
        <v>5299.76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>
        <v>19090</v>
      </c>
      <c r="AQ35" s="18"/>
      <c r="AR35" s="18"/>
      <c r="AS35" s="18"/>
      <c r="AT35" s="18"/>
      <c r="AU35" s="18">
        <v>19090</v>
      </c>
      <c r="AV35" s="18"/>
      <c r="AW35" s="18"/>
      <c r="AX35" s="18"/>
      <c r="AY35" s="18"/>
      <c r="AZ35" s="15" t="s">
        <v>42</v>
      </c>
    </row>
    <row r="36" spans="1:52" ht="31.7" customHeight="1">
      <c r="A36" s="15" t="s">
        <v>28</v>
      </c>
      <c r="B36" s="16" t="s">
        <v>91</v>
      </c>
      <c r="C36" s="16" t="s">
        <v>37</v>
      </c>
      <c r="D36" s="16"/>
      <c r="E36" s="16" t="s">
        <v>39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29</v>
      </c>
      <c r="U36" s="16"/>
      <c r="V36" s="17"/>
      <c r="W36" s="17"/>
      <c r="X36" s="17"/>
      <c r="Y36" s="17"/>
      <c r="Z36" s="15" t="s">
        <v>28</v>
      </c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>
        <v>6000</v>
      </c>
      <c r="AQ36" s="18"/>
      <c r="AR36" s="18"/>
      <c r="AS36" s="18"/>
      <c r="AT36" s="18"/>
      <c r="AU36" s="18">
        <v>8300</v>
      </c>
      <c r="AV36" s="18"/>
      <c r="AW36" s="18"/>
      <c r="AX36" s="18"/>
      <c r="AY36" s="18"/>
      <c r="AZ36" s="15" t="s">
        <v>28</v>
      </c>
    </row>
    <row r="37" spans="1:52" ht="47.45" customHeight="1">
      <c r="A37" s="10" t="s">
        <v>44</v>
      </c>
      <c r="B37" s="6" t="s">
        <v>91</v>
      </c>
      <c r="C37" s="6" t="s">
        <v>45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8"/>
      <c r="X37" s="8"/>
      <c r="Y37" s="8"/>
      <c r="Z37" s="10" t="s">
        <v>44</v>
      </c>
      <c r="AA37" s="9">
        <v>588134.06999999995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>
        <f>AP38+AP48</f>
        <v>916400</v>
      </c>
      <c r="AQ37" s="9"/>
      <c r="AR37" s="9"/>
      <c r="AS37" s="9"/>
      <c r="AT37" s="9"/>
      <c r="AU37" s="9">
        <v>927100</v>
      </c>
      <c r="AV37" s="9"/>
      <c r="AW37" s="9"/>
      <c r="AX37" s="9"/>
      <c r="AY37" s="9"/>
      <c r="AZ37" s="10" t="s">
        <v>44</v>
      </c>
    </row>
    <row r="38" spans="1:52" ht="31.7" customHeight="1">
      <c r="A38" s="10" t="s">
        <v>46</v>
      </c>
      <c r="B38" s="6" t="s">
        <v>91</v>
      </c>
      <c r="C38" s="6" t="s">
        <v>47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8"/>
      <c r="X38" s="8"/>
      <c r="Y38" s="8"/>
      <c r="Z38" s="10" t="s">
        <v>46</v>
      </c>
      <c r="AA38" s="9">
        <v>588134.06999999995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>
        <f>AP39+AP46</f>
        <v>911400</v>
      </c>
      <c r="AQ38" s="9"/>
      <c r="AR38" s="9"/>
      <c r="AS38" s="9"/>
      <c r="AT38" s="9"/>
      <c r="AU38" s="9">
        <v>922100</v>
      </c>
      <c r="AV38" s="9"/>
      <c r="AW38" s="9"/>
      <c r="AX38" s="9"/>
      <c r="AY38" s="9"/>
      <c r="AZ38" s="10" t="s">
        <v>46</v>
      </c>
    </row>
    <row r="39" spans="1:52" ht="31.7" customHeight="1">
      <c r="A39" s="11" t="s">
        <v>24</v>
      </c>
      <c r="B39" s="12" t="s">
        <v>91</v>
      </c>
      <c r="C39" s="12" t="s">
        <v>47</v>
      </c>
      <c r="D39" s="12"/>
      <c r="E39" s="12" t="s">
        <v>25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1" t="s">
        <v>24</v>
      </c>
      <c r="AA39" s="14">
        <v>588134.06999999995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>
        <f>SUM(AP40:AP45)</f>
        <v>901400</v>
      </c>
      <c r="AQ39" s="14"/>
      <c r="AR39" s="14"/>
      <c r="AS39" s="14"/>
      <c r="AT39" s="14"/>
      <c r="AU39" s="14">
        <v>912100</v>
      </c>
      <c r="AV39" s="14"/>
      <c r="AW39" s="14"/>
      <c r="AX39" s="14"/>
      <c r="AY39" s="14"/>
      <c r="AZ39" s="11" t="s">
        <v>24</v>
      </c>
    </row>
    <row r="40" spans="1:52" ht="47.45" customHeight="1">
      <c r="A40" s="15" t="s">
        <v>40</v>
      </c>
      <c r="B40" s="16" t="s">
        <v>91</v>
      </c>
      <c r="C40" s="16" t="s">
        <v>47</v>
      </c>
      <c r="D40" s="16"/>
      <c r="E40" s="16" t="s">
        <v>25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41</v>
      </c>
      <c r="U40" s="16"/>
      <c r="V40" s="17"/>
      <c r="W40" s="17"/>
      <c r="X40" s="17"/>
      <c r="Y40" s="17"/>
      <c r="Z40" s="15" t="s">
        <v>40</v>
      </c>
      <c r="AA40" s="18">
        <v>323970.28000000003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>
        <v>590000</v>
      </c>
      <c r="AQ40" s="18"/>
      <c r="AR40" s="18"/>
      <c r="AS40" s="18"/>
      <c r="AT40" s="18"/>
      <c r="AU40" s="18">
        <v>590000</v>
      </c>
      <c r="AV40" s="18"/>
      <c r="AW40" s="18"/>
      <c r="AX40" s="18"/>
      <c r="AY40" s="18"/>
      <c r="AZ40" s="15" t="s">
        <v>40</v>
      </c>
    </row>
    <row r="41" spans="1:52" ht="94.9" customHeight="1">
      <c r="A41" s="15" t="s">
        <v>42</v>
      </c>
      <c r="B41" s="16" t="s">
        <v>91</v>
      </c>
      <c r="C41" s="16" t="s">
        <v>47</v>
      </c>
      <c r="D41" s="16"/>
      <c r="E41" s="16" t="s">
        <v>25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43</v>
      </c>
      <c r="U41" s="16"/>
      <c r="V41" s="17"/>
      <c r="W41" s="17"/>
      <c r="X41" s="17"/>
      <c r="Y41" s="17"/>
      <c r="Z41" s="15" t="s">
        <v>42</v>
      </c>
      <c r="AA41" s="18">
        <v>154392.32000000001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>
        <v>186000</v>
      </c>
      <c r="AQ41" s="18"/>
      <c r="AR41" s="18"/>
      <c r="AS41" s="18"/>
      <c r="AT41" s="18"/>
      <c r="AU41" s="18">
        <v>186000</v>
      </c>
      <c r="AV41" s="18"/>
      <c r="AW41" s="18"/>
      <c r="AX41" s="18"/>
      <c r="AY41" s="18"/>
      <c r="AZ41" s="15" t="s">
        <v>42</v>
      </c>
    </row>
    <row r="42" spans="1:52" ht="47.45" customHeight="1">
      <c r="A42" s="15" t="s">
        <v>26</v>
      </c>
      <c r="B42" s="16" t="s">
        <v>91</v>
      </c>
      <c r="C42" s="16" t="s">
        <v>47</v>
      </c>
      <c r="D42" s="16"/>
      <c r="E42" s="16" t="s">
        <v>25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27</v>
      </c>
      <c r="U42" s="16"/>
      <c r="V42" s="17"/>
      <c r="W42" s="17"/>
      <c r="X42" s="17"/>
      <c r="Y42" s="17"/>
      <c r="Z42" s="15" t="s">
        <v>26</v>
      </c>
      <c r="AA42" s="18">
        <v>1871.41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>
        <v>4900</v>
      </c>
      <c r="AQ42" s="18"/>
      <c r="AR42" s="18"/>
      <c r="AS42" s="18"/>
      <c r="AT42" s="18"/>
      <c r="AU42" s="18">
        <v>5600</v>
      </c>
      <c r="AV42" s="18"/>
      <c r="AW42" s="18"/>
      <c r="AX42" s="18"/>
      <c r="AY42" s="18"/>
      <c r="AZ42" s="15" t="s">
        <v>26</v>
      </c>
    </row>
    <row r="43" spans="1:52" ht="31.7" customHeight="1">
      <c r="A43" s="15" t="s">
        <v>28</v>
      </c>
      <c r="B43" s="16" t="s">
        <v>91</v>
      </c>
      <c r="C43" s="16" t="s">
        <v>47</v>
      </c>
      <c r="D43" s="16"/>
      <c r="E43" s="16" t="s">
        <v>25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29</v>
      </c>
      <c r="U43" s="16"/>
      <c r="V43" s="17"/>
      <c r="W43" s="17"/>
      <c r="X43" s="17"/>
      <c r="Y43" s="17"/>
      <c r="Z43" s="15" t="s">
        <v>28</v>
      </c>
      <c r="AA43" s="18">
        <v>101243.06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>
        <v>111000</v>
      </c>
      <c r="AQ43" s="18"/>
      <c r="AR43" s="18"/>
      <c r="AS43" s="18"/>
      <c r="AT43" s="18"/>
      <c r="AU43" s="18">
        <v>121000</v>
      </c>
      <c r="AV43" s="18"/>
      <c r="AW43" s="18"/>
      <c r="AX43" s="18"/>
      <c r="AY43" s="18"/>
      <c r="AZ43" s="15" t="s">
        <v>28</v>
      </c>
    </row>
    <row r="44" spans="1:52" ht="31.7" customHeight="1">
      <c r="A44" s="15" t="s">
        <v>30</v>
      </c>
      <c r="B44" s="16" t="s">
        <v>91</v>
      </c>
      <c r="C44" s="16" t="s">
        <v>47</v>
      </c>
      <c r="D44" s="16"/>
      <c r="E44" s="16" t="s">
        <v>25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31</v>
      </c>
      <c r="U44" s="16"/>
      <c r="V44" s="17"/>
      <c r="W44" s="17"/>
      <c r="X44" s="17"/>
      <c r="Y44" s="17"/>
      <c r="Z44" s="15" t="s">
        <v>30</v>
      </c>
      <c r="AA44" s="18">
        <v>2157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>
        <v>3500</v>
      </c>
      <c r="AQ44" s="18"/>
      <c r="AR44" s="18"/>
      <c r="AS44" s="18"/>
      <c r="AT44" s="18"/>
      <c r="AU44" s="18">
        <v>3500</v>
      </c>
      <c r="AV44" s="18"/>
      <c r="AW44" s="18"/>
      <c r="AX44" s="18"/>
      <c r="AY44" s="18"/>
      <c r="AZ44" s="15" t="s">
        <v>30</v>
      </c>
    </row>
    <row r="45" spans="1:52" ht="31.7" customHeight="1">
      <c r="A45" s="15" t="s">
        <v>48</v>
      </c>
      <c r="B45" s="16" t="s">
        <v>91</v>
      </c>
      <c r="C45" s="16" t="s">
        <v>47</v>
      </c>
      <c r="D45" s="16"/>
      <c r="E45" s="16" t="s">
        <v>25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49</v>
      </c>
      <c r="U45" s="16"/>
      <c r="V45" s="17"/>
      <c r="W45" s="17"/>
      <c r="X45" s="17"/>
      <c r="Y45" s="17"/>
      <c r="Z45" s="15" t="s">
        <v>48</v>
      </c>
      <c r="AA45" s="18">
        <v>4500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>
        <v>6000</v>
      </c>
      <c r="AQ45" s="18"/>
      <c r="AR45" s="18"/>
      <c r="AS45" s="18"/>
      <c r="AT45" s="18"/>
      <c r="AU45" s="18">
        <v>6000</v>
      </c>
      <c r="AV45" s="18"/>
      <c r="AW45" s="18"/>
      <c r="AX45" s="18"/>
      <c r="AY45" s="18"/>
      <c r="AZ45" s="15" t="s">
        <v>48</v>
      </c>
    </row>
    <row r="46" spans="1:52" ht="79.150000000000006" customHeight="1">
      <c r="A46" s="11" t="s">
        <v>118</v>
      </c>
      <c r="B46" s="12" t="s">
        <v>91</v>
      </c>
      <c r="C46" s="12" t="s">
        <v>47</v>
      </c>
      <c r="D46" s="12"/>
      <c r="E46" s="12" t="s">
        <v>119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1" t="s">
        <v>118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10000</v>
      </c>
      <c r="AQ46" s="14"/>
      <c r="AR46" s="14"/>
      <c r="AS46" s="14"/>
      <c r="AT46" s="14"/>
      <c r="AU46" s="14">
        <v>10000</v>
      </c>
      <c r="AV46" s="14"/>
      <c r="AW46" s="14"/>
      <c r="AX46" s="14"/>
      <c r="AY46" s="14"/>
      <c r="AZ46" s="11" t="s">
        <v>118</v>
      </c>
    </row>
    <row r="47" spans="1:52" ht="31.7" customHeight="1">
      <c r="A47" s="15" t="s">
        <v>28</v>
      </c>
      <c r="B47" s="16" t="s">
        <v>91</v>
      </c>
      <c r="C47" s="16" t="s">
        <v>47</v>
      </c>
      <c r="D47" s="16"/>
      <c r="E47" s="16" t="s">
        <v>119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29</v>
      </c>
      <c r="U47" s="16"/>
      <c r="V47" s="17"/>
      <c r="W47" s="17"/>
      <c r="X47" s="17"/>
      <c r="Y47" s="17"/>
      <c r="Z47" s="15" t="s">
        <v>28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>
        <v>10000</v>
      </c>
      <c r="AQ47" s="18"/>
      <c r="AR47" s="18"/>
      <c r="AS47" s="18"/>
      <c r="AT47" s="18"/>
      <c r="AU47" s="18">
        <v>10000</v>
      </c>
      <c r="AV47" s="18"/>
      <c r="AW47" s="18"/>
      <c r="AX47" s="18"/>
      <c r="AY47" s="18"/>
      <c r="AZ47" s="15" t="s">
        <v>28</v>
      </c>
    </row>
    <row r="48" spans="1:52" ht="63.4" customHeight="1">
      <c r="A48" s="10" t="s">
        <v>120</v>
      </c>
      <c r="B48" s="6" t="s">
        <v>91</v>
      </c>
      <c r="C48" s="6" t="s">
        <v>121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8"/>
      <c r="W48" s="8"/>
      <c r="X48" s="8"/>
      <c r="Y48" s="8"/>
      <c r="Z48" s="10" t="s">
        <v>120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>
        <v>5000</v>
      </c>
      <c r="AQ48" s="9"/>
      <c r="AR48" s="9"/>
      <c r="AS48" s="9"/>
      <c r="AT48" s="9"/>
      <c r="AU48" s="9">
        <v>5000</v>
      </c>
      <c r="AV48" s="9"/>
      <c r="AW48" s="9"/>
      <c r="AX48" s="9"/>
      <c r="AY48" s="9"/>
      <c r="AZ48" s="10" t="s">
        <v>120</v>
      </c>
    </row>
    <row r="49" spans="1:52" ht="63.4" customHeight="1">
      <c r="A49" s="11" t="s">
        <v>122</v>
      </c>
      <c r="B49" s="12" t="s">
        <v>91</v>
      </c>
      <c r="C49" s="12" t="s">
        <v>121</v>
      </c>
      <c r="D49" s="12"/>
      <c r="E49" s="12" t="s">
        <v>123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1" t="s">
        <v>122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>
        <v>5000</v>
      </c>
      <c r="AQ49" s="14"/>
      <c r="AR49" s="14"/>
      <c r="AS49" s="14"/>
      <c r="AT49" s="14"/>
      <c r="AU49" s="14">
        <v>5000</v>
      </c>
      <c r="AV49" s="14"/>
      <c r="AW49" s="14"/>
      <c r="AX49" s="14"/>
      <c r="AY49" s="14"/>
      <c r="AZ49" s="11" t="s">
        <v>122</v>
      </c>
    </row>
    <row r="50" spans="1:52" ht="31.7" customHeight="1">
      <c r="A50" s="15" t="s">
        <v>28</v>
      </c>
      <c r="B50" s="16" t="s">
        <v>91</v>
      </c>
      <c r="C50" s="16" t="s">
        <v>121</v>
      </c>
      <c r="D50" s="16"/>
      <c r="E50" s="16" t="s">
        <v>123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29</v>
      </c>
      <c r="U50" s="16"/>
      <c r="V50" s="17"/>
      <c r="W50" s="17"/>
      <c r="X50" s="17"/>
      <c r="Y50" s="17"/>
      <c r="Z50" s="15" t="s">
        <v>28</v>
      </c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>
        <v>5000</v>
      </c>
      <c r="AQ50" s="18"/>
      <c r="AR50" s="18"/>
      <c r="AS50" s="18"/>
      <c r="AT50" s="18"/>
      <c r="AU50" s="18">
        <v>5000</v>
      </c>
      <c r="AV50" s="18"/>
      <c r="AW50" s="18"/>
      <c r="AX50" s="18"/>
      <c r="AY50" s="18"/>
      <c r="AZ50" s="15" t="s">
        <v>28</v>
      </c>
    </row>
    <row r="51" spans="1:52" ht="15.75" customHeight="1">
      <c r="A51" s="10" t="s">
        <v>50</v>
      </c>
      <c r="B51" s="6" t="s">
        <v>91</v>
      </c>
      <c r="C51" s="6" t="s">
        <v>51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8"/>
      <c r="W51" s="8"/>
      <c r="X51" s="8"/>
      <c r="Y51" s="8"/>
      <c r="Z51" s="10" t="s">
        <v>50</v>
      </c>
      <c r="AA51" s="9">
        <v>365903.63</v>
      </c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>
        <f>AP52</f>
        <v>469700</v>
      </c>
      <c r="AQ51" s="9"/>
      <c r="AR51" s="9"/>
      <c r="AS51" s="9"/>
      <c r="AT51" s="9"/>
      <c r="AU51" s="9">
        <v>514400</v>
      </c>
      <c r="AV51" s="9"/>
      <c r="AW51" s="9"/>
      <c r="AX51" s="9"/>
      <c r="AY51" s="9"/>
      <c r="AZ51" s="10" t="s">
        <v>50</v>
      </c>
    </row>
    <row r="52" spans="1:52" ht="31.7" customHeight="1">
      <c r="A52" s="10" t="s">
        <v>52</v>
      </c>
      <c r="B52" s="6" t="s">
        <v>91</v>
      </c>
      <c r="C52" s="6" t="s">
        <v>53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8"/>
      <c r="W52" s="8"/>
      <c r="X52" s="8"/>
      <c r="Y52" s="8"/>
      <c r="Z52" s="10" t="s">
        <v>52</v>
      </c>
      <c r="AA52" s="9">
        <v>365903.63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>
        <f>AP53+AP55</f>
        <v>469700</v>
      </c>
      <c r="AQ52" s="9"/>
      <c r="AR52" s="9"/>
      <c r="AS52" s="9"/>
      <c r="AT52" s="9"/>
      <c r="AU52" s="9">
        <v>514400</v>
      </c>
      <c r="AV52" s="9"/>
      <c r="AW52" s="9"/>
      <c r="AX52" s="9"/>
      <c r="AY52" s="9"/>
      <c r="AZ52" s="10" t="s">
        <v>52</v>
      </c>
    </row>
    <row r="53" spans="1:52" ht="47.45" customHeight="1">
      <c r="A53" s="11" t="s">
        <v>98</v>
      </c>
      <c r="B53" s="12" t="s">
        <v>91</v>
      </c>
      <c r="C53" s="12" t="s">
        <v>53</v>
      </c>
      <c r="D53" s="12"/>
      <c r="E53" s="12" t="s">
        <v>99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1" t="s">
        <v>98</v>
      </c>
      <c r="AA53" s="14">
        <v>330830.58</v>
      </c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f>AP54</f>
        <v>344250</v>
      </c>
      <c r="AQ53" s="14"/>
      <c r="AR53" s="14"/>
      <c r="AS53" s="14"/>
      <c r="AT53" s="14"/>
      <c r="AU53" s="14">
        <v>514400</v>
      </c>
      <c r="AV53" s="14"/>
      <c r="AW53" s="14"/>
      <c r="AX53" s="14"/>
      <c r="AY53" s="14"/>
      <c r="AZ53" s="11" t="s">
        <v>98</v>
      </c>
    </row>
    <row r="54" spans="1:52" ht="31.7" customHeight="1">
      <c r="A54" s="15" t="s">
        <v>28</v>
      </c>
      <c r="B54" s="16" t="s">
        <v>91</v>
      </c>
      <c r="C54" s="16" t="s">
        <v>53</v>
      </c>
      <c r="D54" s="16"/>
      <c r="E54" s="16" t="s">
        <v>99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29</v>
      </c>
      <c r="U54" s="16"/>
      <c r="V54" s="17"/>
      <c r="W54" s="17"/>
      <c r="X54" s="17"/>
      <c r="Y54" s="17"/>
      <c r="Z54" s="15" t="s">
        <v>28</v>
      </c>
      <c r="AA54" s="18">
        <v>330830.58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>
        <v>344250</v>
      </c>
      <c r="AQ54" s="18"/>
      <c r="AR54" s="18"/>
      <c r="AS54" s="18"/>
      <c r="AT54" s="18"/>
      <c r="AU54" s="18">
        <v>514400</v>
      </c>
      <c r="AV54" s="18"/>
      <c r="AW54" s="18"/>
      <c r="AX54" s="18"/>
      <c r="AY54" s="18"/>
      <c r="AZ54" s="15" t="s">
        <v>28</v>
      </c>
    </row>
    <row r="55" spans="1:52" ht="94.9" customHeight="1">
      <c r="A55" s="11" t="s">
        <v>54</v>
      </c>
      <c r="B55" s="12" t="s">
        <v>91</v>
      </c>
      <c r="C55" s="12" t="s">
        <v>53</v>
      </c>
      <c r="D55" s="12"/>
      <c r="E55" s="12" t="s">
        <v>55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1" t="s">
        <v>54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125450</v>
      </c>
      <c r="AQ55" s="14"/>
      <c r="AR55" s="14"/>
      <c r="AS55" s="14"/>
      <c r="AT55" s="14"/>
      <c r="AU55" s="14"/>
      <c r="AV55" s="14"/>
      <c r="AW55" s="14"/>
      <c r="AX55" s="14"/>
      <c r="AY55" s="14"/>
      <c r="AZ55" s="11" t="s">
        <v>54</v>
      </c>
    </row>
    <row r="56" spans="1:52" ht="31.7" customHeight="1">
      <c r="A56" s="10" t="s">
        <v>56</v>
      </c>
      <c r="B56" s="6" t="s">
        <v>91</v>
      </c>
      <c r="C56" s="6" t="s">
        <v>57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8"/>
      <c r="X56" s="8"/>
      <c r="Y56" s="8"/>
      <c r="Z56" s="10" t="s">
        <v>56</v>
      </c>
      <c r="AA56" s="9">
        <v>599837.48</v>
      </c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>
        <f>AP57+AP60</f>
        <v>436622.5</v>
      </c>
      <c r="AQ56" s="9"/>
      <c r="AR56" s="9"/>
      <c r="AS56" s="9"/>
      <c r="AT56" s="9"/>
      <c r="AU56" s="9">
        <v>422250</v>
      </c>
      <c r="AV56" s="9"/>
      <c r="AW56" s="9"/>
      <c r="AX56" s="9"/>
      <c r="AY56" s="9"/>
      <c r="AZ56" s="10" t="s">
        <v>56</v>
      </c>
    </row>
    <row r="57" spans="1:52" ht="15.75" customHeight="1">
      <c r="A57" s="10" t="s">
        <v>58</v>
      </c>
      <c r="B57" s="6" t="s">
        <v>91</v>
      </c>
      <c r="C57" s="6" t="s">
        <v>59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8"/>
      <c r="W57" s="8"/>
      <c r="X57" s="8"/>
      <c r="Y57" s="8"/>
      <c r="Z57" s="10" t="s">
        <v>58</v>
      </c>
      <c r="AA57" s="9">
        <v>476000</v>
      </c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>
        <v>345622.5</v>
      </c>
      <c r="AQ57" s="9"/>
      <c r="AR57" s="9"/>
      <c r="AS57" s="9"/>
      <c r="AT57" s="9"/>
      <c r="AU57" s="9">
        <v>306250</v>
      </c>
      <c r="AV57" s="9"/>
      <c r="AW57" s="9"/>
      <c r="AX57" s="9"/>
      <c r="AY57" s="9"/>
      <c r="AZ57" s="10" t="s">
        <v>58</v>
      </c>
    </row>
    <row r="58" spans="1:52" ht="63.4" customHeight="1">
      <c r="A58" s="11" t="s">
        <v>60</v>
      </c>
      <c r="B58" s="12" t="s">
        <v>91</v>
      </c>
      <c r="C58" s="12" t="s">
        <v>59</v>
      </c>
      <c r="D58" s="12"/>
      <c r="E58" s="12" t="s">
        <v>61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1" t="s">
        <v>60</v>
      </c>
      <c r="AA58" s="14">
        <v>426000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345622.5</v>
      </c>
      <c r="AQ58" s="14"/>
      <c r="AR58" s="14"/>
      <c r="AS58" s="14"/>
      <c r="AT58" s="14"/>
      <c r="AU58" s="14">
        <v>306250</v>
      </c>
      <c r="AV58" s="14"/>
      <c r="AW58" s="14"/>
      <c r="AX58" s="14"/>
      <c r="AY58" s="14"/>
      <c r="AZ58" s="11" t="s">
        <v>60</v>
      </c>
    </row>
    <row r="59" spans="1:52" ht="31.7" customHeight="1">
      <c r="A59" s="15" t="s">
        <v>28</v>
      </c>
      <c r="B59" s="16" t="s">
        <v>91</v>
      </c>
      <c r="C59" s="16" t="s">
        <v>59</v>
      </c>
      <c r="D59" s="16"/>
      <c r="E59" s="16" t="s">
        <v>61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29</v>
      </c>
      <c r="U59" s="16"/>
      <c r="V59" s="17"/>
      <c r="W59" s="17"/>
      <c r="X59" s="17"/>
      <c r="Y59" s="17"/>
      <c r="Z59" s="15" t="s">
        <v>28</v>
      </c>
      <c r="AA59" s="18">
        <v>426000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>
        <v>345622.5</v>
      </c>
      <c r="AQ59" s="18"/>
      <c r="AR59" s="18"/>
      <c r="AS59" s="18"/>
      <c r="AT59" s="18"/>
      <c r="AU59" s="18">
        <v>306250</v>
      </c>
      <c r="AV59" s="18"/>
      <c r="AW59" s="18"/>
      <c r="AX59" s="18"/>
      <c r="AY59" s="18"/>
      <c r="AZ59" s="15" t="s">
        <v>28</v>
      </c>
    </row>
    <row r="60" spans="1:52" ht="15.75" customHeight="1">
      <c r="A60" s="10" t="s">
        <v>62</v>
      </c>
      <c r="B60" s="6" t="s">
        <v>91</v>
      </c>
      <c r="C60" s="6" t="s">
        <v>63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8"/>
      <c r="W60" s="8"/>
      <c r="X60" s="8"/>
      <c r="Y60" s="8"/>
      <c r="Z60" s="10" t="s">
        <v>62</v>
      </c>
      <c r="AA60" s="9">
        <v>123837.48</v>
      </c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>
        <f>AP61+AP63+AP65+AP67</f>
        <v>91000</v>
      </c>
      <c r="AQ60" s="9"/>
      <c r="AR60" s="9"/>
      <c r="AS60" s="9"/>
      <c r="AT60" s="9"/>
      <c r="AU60" s="9">
        <v>116000</v>
      </c>
      <c r="AV60" s="9"/>
      <c r="AW60" s="9"/>
      <c r="AX60" s="9"/>
      <c r="AY60" s="9"/>
      <c r="AZ60" s="10" t="s">
        <v>62</v>
      </c>
    </row>
    <row r="61" spans="1:52" ht="63.4" customHeight="1">
      <c r="A61" s="11" t="s">
        <v>64</v>
      </c>
      <c r="B61" s="12" t="s">
        <v>91</v>
      </c>
      <c r="C61" s="12" t="s">
        <v>63</v>
      </c>
      <c r="D61" s="12"/>
      <c r="E61" s="12" t="s">
        <v>65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1" t="s">
        <v>64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>
        <v>3000</v>
      </c>
      <c r="AQ61" s="14"/>
      <c r="AR61" s="14"/>
      <c r="AS61" s="14"/>
      <c r="AT61" s="14"/>
      <c r="AU61" s="14">
        <v>3000</v>
      </c>
      <c r="AV61" s="14"/>
      <c r="AW61" s="14"/>
      <c r="AX61" s="14"/>
      <c r="AY61" s="14"/>
      <c r="AZ61" s="11" t="s">
        <v>64</v>
      </c>
    </row>
    <row r="62" spans="1:52" ht="31.7" customHeight="1">
      <c r="A62" s="15" t="s">
        <v>28</v>
      </c>
      <c r="B62" s="16" t="s">
        <v>91</v>
      </c>
      <c r="C62" s="16" t="s">
        <v>63</v>
      </c>
      <c r="D62" s="16"/>
      <c r="E62" s="16" t="s">
        <v>65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29</v>
      </c>
      <c r="U62" s="16"/>
      <c r="V62" s="17"/>
      <c r="W62" s="17"/>
      <c r="X62" s="17"/>
      <c r="Y62" s="17"/>
      <c r="Z62" s="15" t="s">
        <v>28</v>
      </c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>
        <v>3000</v>
      </c>
      <c r="AQ62" s="18"/>
      <c r="AR62" s="18"/>
      <c r="AS62" s="18"/>
      <c r="AT62" s="18"/>
      <c r="AU62" s="18">
        <v>3000</v>
      </c>
      <c r="AV62" s="18"/>
      <c r="AW62" s="18"/>
      <c r="AX62" s="18"/>
      <c r="AY62" s="18"/>
      <c r="AZ62" s="15" t="s">
        <v>28</v>
      </c>
    </row>
    <row r="63" spans="1:52" ht="31.7" customHeight="1">
      <c r="A63" s="11" t="s">
        <v>66</v>
      </c>
      <c r="B63" s="12" t="s">
        <v>91</v>
      </c>
      <c r="C63" s="12" t="s">
        <v>63</v>
      </c>
      <c r="D63" s="12"/>
      <c r="E63" s="12" t="s">
        <v>67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1" t="s">
        <v>66</v>
      </c>
      <c r="AA63" s="14">
        <v>101322.02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f>AP64</f>
        <v>73000</v>
      </c>
      <c r="AQ63" s="14"/>
      <c r="AR63" s="14"/>
      <c r="AS63" s="14"/>
      <c r="AT63" s="14"/>
      <c r="AU63" s="14">
        <v>98000</v>
      </c>
      <c r="AV63" s="14"/>
      <c r="AW63" s="14"/>
      <c r="AX63" s="14"/>
      <c r="AY63" s="14"/>
      <c r="AZ63" s="11" t="s">
        <v>66</v>
      </c>
    </row>
    <row r="64" spans="1:52" ht="31.7" customHeight="1">
      <c r="A64" s="15" t="s">
        <v>28</v>
      </c>
      <c r="B64" s="16" t="s">
        <v>91</v>
      </c>
      <c r="C64" s="16" t="s">
        <v>63</v>
      </c>
      <c r="D64" s="16"/>
      <c r="E64" s="16" t="s">
        <v>67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29</v>
      </c>
      <c r="U64" s="16"/>
      <c r="V64" s="17"/>
      <c r="W64" s="17"/>
      <c r="X64" s="17"/>
      <c r="Y64" s="17"/>
      <c r="Z64" s="15" t="s">
        <v>28</v>
      </c>
      <c r="AA64" s="18">
        <v>101322.02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>
        <v>73000</v>
      </c>
      <c r="AQ64" s="18"/>
      <c r="AR64" s="18"/>
      <c r="AS64" s="18"/>
      <c r="AT64" s="18"/>
      <c r="AU64" s="18">
        <v>98000</v>
      </c>
      <c r="AV64" s="18"/>
      <c r="AW64" s="18"/>
      <c r="AX64" s="18"/>
      <c r="AY64" s="18"/>
      <c r="AZ64" s="15" t="s">
        <v>28</v>
      </c>
    </row>
    <row r="65" spans="1:52" ht="47.45" customHeight="1">
      <c r="A65" s="11" t="s">
        <v>100</v>
      </c>
      <c r="B65" s="12" t="s">
        <v>91</v>
      </c>
      <c r="C65" s="12" t="s">
        <v>63</v>
      </c>
      <c r="D65" s="12"/>
      <c r="E65" s="12" t="s">
        <v>101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100</v>
      </c>
      <c r="AA65" s="14">
        <v>22515.46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10000</v>
      </c>
      <c r="AQ65" s="14"/>
      <c r="AR65" s="14"/>
      <c r="AS65" s="14"/>
      <c r="AT65" s="14"/>
      <c r="AU65" s="14">
        <v>10000</v>
      </c>
      <c r="AV65" s="14"/>
      <c r="AW65" s="14"/>
      <c r="AX65" s="14"/>
      <c r="AY65" s="14"/>
      <c r="AZ65" s="11" t="s">
        <v>100</v>
      </c>
    </row>
    <row r="66" spans="1:52" ht="31.7" customHeight="1">
      <c r="A66" s="15" t="s">
        <v>28</v>
      </c>
      <c r="B66" s="16" t="s">
        <v>91</v>
      </c>
      <c r="C66" s="16" t="s">
        <v>63</v>
      </c>
      <c r="D66" s="16"/>
      <c r="E66" s="16" t="s">
        <v>101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29</v>
      </c>
      <c r="U66" s="16"/>
      <c r="V66" s="17"/>
      <c r="W66" s="17"/>
      <c r="X66" s="17"/>
      <c r="Y66" s="17"/>
      <c r="Z66" s="15" t="s">
        <v>28</v>
      </c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>
        <v>10000</v>
      </c>
      <c r="AQ66" s="18"/>
      <c r="AR66" s="18"/>
      <c r="AS66" s="18"/>
      <c r="AT66" s="18"/>
      <c r="AU66" s="18">
        <v>10000</v>
      </c>
      <c r="AV66" s="18"/>
      <c r="AW66" s="18"/>
      <c r="AX66" s="18"/>
      <c r="AY66" s="18"/>
      <c r="AZ66" s="15" t="s">
        <v>28</v>
      </c>
    </row>
    <row r="67" spans="1:52" ht="63.4" customHeight="1">
      <c r="A67" s="11" t="s">
        <v>68</v>
      </c>
      <c r="B67" s="12" t="s">
        <v>91</v>
      </c>
      <c r="C67" s="12" t="s">
        <v>63</v>
      </c>
      <c r="D67" s="12"/>
      <c r="E67" s="12" t="s">
        <v>69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1" t="s">
        <v>68</v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5000</v>
      </c>
      <c r="AQ67" s="14"/>
      <c r="AR67" s="14"/>
      <c r="AS67" s="14"/>
      <c r="AT67" s="14"/>
      <c r="AU67" s="14">
        <v>5000</v>
      </c>
      <c r="AV67" s="14"/>
      <c r="AW67" s="14"/>
      <c r="AX67" s="14"/>
      <c r="AY67" s="14"/>
      <c r="AZ67" s="11" t="s">
        <v>68</v>
      </c>
    </row>
    <row r="68" spans="1:52" ht="31.7" customHeight="1">
      <c r="A68" s="15" t="s">
        <v>28</v>
      </c>
      <c r="B68" s="16" t="s">
        <v>91</v>
      </c>
      <c r="C68" s="16" t="s">
        <v>63</v>
      </c>
      <c r="D68" s="16"/>
      <c r="E68" s="16" t="s">
        <v>69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29</v>
      </c>
      <c r="U68" s="16"/>
      <c r="V68" s="17"/>
      <c r="W68" s="17"/>
      <c r="X68" s="17"/>
      <c r="Y68" s="17"/>
      <c r="Z68" s="15" t="s">
        <v>28</v>
      </c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>
        <v>5000</v>
      </c>
      <c r="AQ68" s="18"/>
      <c r="AR68" s="18"/>
      <c r="AS68" s="18"/>
      <c r="AT68" s="18"/>
      <c r="AU68" s="18">
        <v>5000</v>
      </c>
      <c r="AV68" s="18"/>
      <c r="AW68" s="18"/>
      <c r="AX68" s="18"/>
      <c r="AY68" s="18"/>
      <c r="AZ68" s="15" t="s">
        <v>28</v>
      </c>
    </row>
    <row r="69" spans="1:52" ht="15.75" customHeight="1">
      <c r="A69" s="10" t="s">
        <v>70</v>
      </c>
      <c r="B69" s="6" t="s">
        <v>91</v>
      </c>
      <c r="C69" s="6" t="s">
        <v>71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8"/>
      <c r="W69" s="8"/>
      <c r="X69" s="8"/>
      <c r="Y69" s="8"/>
      <c r="Z69" s="10" t="s">
        <v>70</v>
      </c>
      <c r="AA69" s="9">
        <v>1143291.28</v>
      </c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>
        <f>AP70</f>
        <v>1333110</v>
      </c>
      <c r="AQ69" s="9"/>
      <c r="AR69" s="9"/>
      <c r="AS69" s="9"/>
      <c r="AT69" s="9"/>
      <c r="AU69" s="9">
        <v>1398800</v>
      </c>
      <c r="AV69" s="9"/>
      <c r="AW69" s="9"/>
      <c r="AX69" s="9"/>
      <c r="AY69" s="9"/>
      <c r="AZ69" s="10" t="s">
        <v>70</v>
      </c>
    </row>
    <row r="70" spans="1:52" ht="15.75" customHeight="1">
      <c r="A70" s="10" t="s">
        <v>72</v>
      </c>
      <c r="B70" s="6" t="s">
        <v>91</v>
      </c>
      <c r="C70" s="6" t="s">
        <v>73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8"/>
      <c r="W70" s="8"/>
      <c r="X70" s="8"/>
      <c r="Y70" s="8"/>
      <c r="Z70" s="10" t="s">
        <v>72</v>
      </c>
      <c r="AA70" s="9">
        <v>1143291.28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>
        <f>AP71</f>
        <v>1333110</v>
      </c>
      <c r="AQ70" s="9"/>
      <c r="AR70" s="9"/>
      <c r="AS70" s="9"/>
      <c r="AT70" s="9"/>
      <c r="AU70" s="9">
        <v>1398800</v>
      </c>
      <c r="AV70" s="9"/>
      <c r="AW70" s="9"/>
      <c r="AX70" s="9"/>
      <c r="AY70" s="9"/>
      <c r="AZ70" s="10" t="s">
        <v>72</v>
      </c>
    </row>
    <row r="71" spans="1:52" ht="47.45" customHeight="1">
      <c r="A71" s="11" t="s">
        <v>74</v>
      </c>
      <c r="B71" s="12" t="s">
        <v>91</v>
      </c>
      <c r="C71" s="12" t="s">
        <v>73</v>
      </c>
      <c r="D71" s="12"/>
      <c r="E71" s="12" t="s">
        <v>75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1" t="s">
        <v>74</v>
      </c>
      <c r="AA71" s="14">
        <v>1043291.28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f>SUM(AP72:AP77)</f>
        <v>1333110</v>
      </c>
      <c r="AQ71" s="14"/>
      <c r="AR71" s="14"/>
      <c r="AS71" s="14"/>
      <c r="AT71" s="14"/>
      <c r="AU71" s="14">
        <v>1398800</v>
      </c>
      <c r="AV71" s="14"/>
      <c r="AW71" s="14"/>
      <c r="AX71" s="14"/>
      <c r="AY71" s="14"/>
      <c r="AZ71" s="11" t="s">
        <v>74</v>
      </c>
    </row>
    <row r="72" spans="1:52" ht="31.7" customHeight="1">
      <c r="A72" s="15" t="s">
        <v>76</v>
      </c>
      <c r="B72" s="16" t="s">
        <v>91</v>
      </c>
      <c r="C72" s="16" t="s">
        <v>73</v>
      </c>
      <c r="D72" s="16"/>
      <c r="E72" s="16" t="s">
        <v>75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77</v>
      </c>
      <c r="U72" s="16"/>
      <c r="V72" s="17"/>
      <c r="W72" s="17"/>
      <c r="X72" s="17"/>
      <c r="Y72" s="17"/>
      <c r="Z72" s="15" t="s">
        <v>76</v>
      </c>
      <c r="AA72" s="18">
        <v>493709.67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>
        <v>758790</v>
      </c>
      <c r="AQ72" s="18"/>
      <c r="AR72" s="18"/>
      <c r="AS72" s="18"/>
      <c r="AT72" s="18"/>
      <c r="AU72" s="18">
        <v>758900</v>
      </c>
      <c r="AV72" s="18"/>
      <c r="AW72" s="18"/>
      <c r="AX72" s="18"/>
      <c r="AY72" s="18"/>
      <c r="AZ72" s="15" t="s">
        <v>76</v>
      </c>
    </row>
    <row r="73" spans="1:52" ht="79.150000000000006" customHeight="1">
      <c r="A73" s="15" t="s">
        <v>78</v>
      </c>
      <c r="B73" s="16" t="s">
        <v>91</v>
      </c>
      <c r="C73" s="16" t="s">
        <v>73</v>
      </c>
      <c r="D73" s="16"/>
      <c r="E73" s="16" t="s">
        <v>75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79</v>
      </c>
      <c r="U73" s="16"/>
      <c r="V73" s="17"/>
      <c r="W73" s="17"/>
      <c r="X73" s="17"/>
      <c r="Y73" s="17"/>
      <c r="Z73" s="15" t="s">
        <v>78</v>
      </c>
      <c r="AA73" s="18">
        <v>176740.74</v>
      </c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>
        <v>229520</v>
      </c>
      <c r="AQ73" s="18"/>
      <c r="AR73" s="18"/>
      <c r="AS73" s="18"/>
      <c r="AT73" s="18"/>
      <c r="AU73" s="18">
        <v>229400</v>
      </c>
      <c r="AV73" s="18"/>
      <c r="AW73" s="18"/>
      <c r="AX73" s="18"/>
      <c r="AY73" s="18"/>
      <c r="AZ73" s="15" t="s">
        <v>78</v>
      </c>
    </row>
    <row r="74" spans="1:52" ht="47.45" customHeight="1">
      <c r="A74" s="15" t="s">
        <v>26</v>
      </c>
      <c r="B74" s="16" t="s">
        <v>91</v>
      </c>
      <c r="C74" s="16" t="s">
        <v>73</v>
      </c>
      <c r="D74" s="16"/>
      <c r="E74" s="16" t="s">
        <v>75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27</v>
      </c>
      <c r="U74" s="16"/>
      <c r="V74" s="17"/>
      <c r="W74" s="17"/>
      <c r="X74" s="17"/>
      <c r="Y74" s="17"/>
      <c r="Z74" s="15" t="s">
        <v>26</v>
      </c>
      <c r="AA74" s="18">
        <v>14867.68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>
        <v>19300</v>
      </c>
      <c r="AQ74" s="18"/>
      <c r="AR74" s="18"/>
      <c r="AS74" s="18"/>
      <c r="AT74" s="18"/>
      <c r="AU74" s="18">
        <v>20000</v>
      </c>
      <c r="AV74" s="18"/>
      <c r="AW74" s="18"/>
      <c r="AX74" s="18"/>
      <c r="AY74" s="18"/>
      <c r="AZ74" s="15" t="s">
        <v>26</v>
      </c>
    </row>
    <row r="75" spans="1:52" ht="31.7" customHeight="1">
      <c r="A75" s="15" t="s">
        <v>28</v>
      </c>
      <c r="B75" s="16" t="s">
        <v>91</v>
      </c>
      <c r="C75" s="16" t="s">
        <v>73</v>
      </c>
      <c r="D75" s="16"/>
      <c r="E75" s="16" t="s">
        <v>75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29</v>
      </c>
      <c r="U75" s="16"/>
      <c r="V75" s="17"/>
      <c r="W75" s="17"/>
      <c r="X75" s="17"/>
      <c r="Y75" s="17"/>
      <c r="Z75" s="15" t="s">
        <v>28</v>
      </c>
      <c r="AA75" s="18">
        <v>351184.19</v>
      </c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v>316500</v>
      </c>
      <c r="AQ75" s="18"/>
      <c r="AR75" s="18"/>
      <c r="AS75" s="18"/>
      <c r="AT75" s="18"/>
      <c r="AU75" s="18">
        <v>381500</v>
      </c>
      <c r="AV75" s="18"/>
      <c r="AW75" s="18"/>
      <c r="AX75" s="18"/>
      <c r="AY75" s="18"/>
      <c r="AZ75" s="15" t="s">
        <v>28</v>
      </c>
    </row>
    <row r="76" spans="1:52" ht="31.7" customHeight="1">
      <c r="A76" s="15" t="s">
        <v>30</v>
      </c>
      <c r="B76" s="16" t="s">
        <v>91</v>
      </c>
      <c r="C76" s="16" t="s">
        <v>73</v>
      </c>
      <c r="D76" s="16"/>
      <c r="E76" s="16" t="s">
        <v>75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31</v>
      </c>
      <c r="U76" s="16"/>
      <c r="V76" s="17"/>
      <c r="W76" s="17"/>
      <c r="X76" s="17"/>
      <c r="Y76" s="17"/>
      <c r="Z76" s="15" t="s">
        <v>30</v>
      </c>
      <c r="AA76" s="18">
        <v>3701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>
        <v>7000</v>
      </c>
      <c r="AQ76" s="18"/>
      <c r="AR76" s="18"/>
      <c r="AS76" s="18"/>
      <c r="AT76" s="18"/>
      <c r="AU76" s="18">
        <v>7000</v>
      </c>
      <c r="AV76" s="18"/>
      <c r="AW76" s="18"/>
      <c r="AX76" s="18"/>
      <c r="AY76" s="18"/>
      <c r="AZ76" s="15" t="s">
        <v>30</v>
      </c>
    </row>
    <row r="77" spans="1:52" ht="31.7" customHeight="1">
      <c r="A77" s="15" t="s">
        <v>48</v>
      </c>
      <c r="B77" s="16" t="s">
        <v>91</v>
      </c>
      <c r="C77" s="16" t="s">
        <v>73</v>
      </c>
      <c r="D77" s="16"/>
      <c r="E77" s="16" t="s">
        <v>75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49</v>
      </c>
      <c r="U77" s="16"/>
      <c r="V77" s="17"/>
      <c r="W77" s="17"/>
      <c r="X77" s="17"/>
      <c r="Y77" s="17"/>
      <c r="Z77" s="15" t="s">
        <v>48</v>
      </c>
      <c r="AA77" s="18">
        <v>1088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>
        <v>2000</v>
      </c>
      <c r="AQ77" s="18"/>
      <c r="AR77" s="18"/>
      <c r="AS77" s="18"/>
      <c r="AT77" s="18"/>
      <c r="AU77" s="18">
        <v>2000</v>
      </c>
      <c r="AV77" s="18"/>
      <c r="AW77" s="18"/>
      <c r="AX77" s="18"/>
      <c r="AY77" s="18"/>
      <c r="AZ77" s="15" t="s">
        <v>48</v>
      </c>
    </row>
    <row r="78" spans="1:52" ht="15.75" customHeight="1">
      <c r="A78" s="10" t="s">
        <v>80</v>
      </c>
      <c r="B78" s="6" t="s">
        <v>91</v>
      </c>
      <c r="C78" s="6" t="s">
        <v>81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8"/>
      <c r="W78" s="8"/>
      <c r="X78" s="8"/>
      <c r="Y78" s="8"/>
      <c r="Z78" s="10" t="s">
        <v>80</v>
      </c>
      <c r="AA78" s="9">
        <v>74867.839999999997</v>
      </c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>
        <v>71790</v>
      </c>
      <c r="AQ78" s="9"/>
      <c r="AR78" s="9"/>
      <c r="AS78" s="9"/>
      <c r="AT78" s="9"/>
      <c r="AU78" s="9">
        <v>71790</v>
      </c>
      <c r="AV78" s="9"/>
      <c r="AW78" s="9"/>
      <c r="AX78" s="9"/>
      <c r="AY78" s="9"/>
      <c r="AZ78" s="10" t="s">
        <v>80</v>
      </c>
    </row>
    <row r="79" spans="1:52" ht="15.75" customHeight="1">
      <c r="A79" s="10" t="s">
        <v>82</v>
      </c>
      <c r="B79" s="6" t="s">
        <v>91</v>
      </c>
      <c r="C79" s="6" t="s">
        <v>83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8"/>
      <c r="W79" s="8"/>
      <c r="X79" s="8"/>
      <c r="Y79" s="8"/>
      <c r="Z79" s="10" t="s">
        <v>82</v>
      </c>
      <c r="AA79" s="9">
        <v>42867.839999999997</v>
      </c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>
        <v>71790</v>
      </c>
      <c r="AQ79" s="9"/>
      <c r="AR79" s="9"/>
      <c r="AS79" s="9"/>
      <c r="AT79" s="9"/>
      <c r="AU79" s="9">
        <v>71790</v>
      </c>
      <c r="AV79" s="9"/>
      <c r="AW79" s="9"/>
      <c r="AX79" s="9"/>
      <c r="AY79" s="9"/>
      <c r="AZ79" s="10" t="s">
        <v>82</v>
      </c>
    </row>
    <row r="80" spans="1:52" ht="79.150000000000006" customHeight="1">
      <c r="A80" s="11" t="s">
        <v>84</v>
      </c>
      <c r="B80" s="12" t="s">
        <v>91</v>
      </c>
      <c r="C80" s="12" t="s">
        <v>83</v>
      </c>
      <c r="D80" s="12"/>
      <c r="E80" s="12" t="s">
        <v>85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1" t="s">
        <v>84</v>
      </c>
      <c r="AA80" s="14">
        <v>35287.839999999997</v>
      </c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56630</v>
      </c>
      <c r="AQ80" s="14"/>
      <c r="AR80" s="14"/>
      <c r="AS80" s="14"/>
      <c r="AT80" s="14"/>
      <c r="AU80" s="14">
        <v>56630</v>
      </c>
      <c r="AV80" s="14"/>
      <c r="AW80" s="14"/>
      <c r="AX80" s="14"/>
      <c r="AY80" s="14"/>
      <c r="AZ80" s="11" t="s">
        <v>84</v>
      </c>
    </row>
    <row r="81" spans="1:52" ht="31.7" customHeight="1">
      <c r="A81" s="15" t="s">
        <v>86</v>
      </c>
      <c r="B81" s="16" t="s">
        <v>91</v>
      </c>
      <c r="C81" s="16" t="s">
        <v>83</v>
      </c>
      <c r="D81" s="16"/>
      <c r="E81" s="16" t="s">
        <v>85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87</v>
      </c>
      <c r="U81" s="16"/>
      <c r="V81" s="17"/>
      <c r="W81" s="17"/>
      <c r="X81" s="17"/>
      <c r="Y81" s="17"/>
      <c r="Z81" s="15" t="s">
        <v>86</v>
      </c>
      <c r="AA81" s="18">
        <v>35287.839999999997</v>
      </c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>
        <v>56630</v>
      </c>
      <c r="AQ81" s="18"/>
      <c r="AR81" s="18"/>
      <c r="AS81" s="18"/>
      <c r="AT81" s="18"/>
      <c r="AU81" s="18">
        <v>56630</v>
      </c>
      <c r="AV81" s="18"/>
      <c r="AW81" s="18"/>
      <c r="AX81" s="18"/>
      <c r="AY81" s="18"/>
      <c r="AZ81" s="15" t="s">
        <v>86</v>
      </c>
    </row>
    <row r="82" spans="1:52" ht="63.4" customHeight="1">
      <c r="A82" s="11" t="s">
        <v>88</v>
      </c>
      <c r="B82" s="12" t="s">
        <v>91</v>
      </c>
      <c r="C82" s="12" t="s">
        <v>83</v>
      </c>
      <c r="D82" s="12"/>
      <c r="E82" s="12" t="s">
        <v>89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1" t="s">
        <v>88</v>
      </c>
      <c r="AA82" s="14">
        <v>7580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15160</v>
      </c>
      <c r="AQ82" s="14"/>
      <c r="AR82" s="14"/>
      <c r="AS82" s="14"/>
      <c r="AT82" s="14"/>
      <c r="AU82" s="14">
        <v>15160</v>
      </c>
      <c r="AV82" s="14"/>
      <c r="AW82" s="14"/>
      <c r="AX82" s="14"/>
      <c r="AY82" s="14"/>
      <c r="AZ82" s="11" t="s">
        <v>88</v>
      </c>
    </row>
    <row r="83" spans="1:52" ht="31.7" customHeight="1">
      <c r="A83" s="15" t="s">
        <v>86</v>
      </c>
      <c r="B83" s="16" t="s">
        <v>91</v>
      </c>
      <c r="C83" s="16" t="s">
        <v>83</v>
      </c>
      <c r="D83" s="16"/>
      <c r="E83" s="16" t="s">
        <v>89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87</v>
      </c>
      <c r="U83" s="16"/>
      <c r="V83" s="17"/>
      <c r="W83" s="17"/>
      <c r="X83" s="17"/>
      <c r="Y83" s="17"/>
      <c r="Z83" s="15" t="s">
        <v>86</v>
      </c>
      <c r="AA83" s="18">
        <v>7580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>
        <v>15160</v>
      </c>
      <c r="AQ83" s="18"/>
      <c r="AR83" s="18"/>
      <c r="AS83" s="18"/>
      <c r="AT83" s="18"/>
      <c r="AU83" s="18">
        <v>15160</v>
      </c>
      <c r="AV83" s="18"/>
      <c r="AW83" s="18"/>
      <c r="AX83" s="18"/>
      <c r="AY83" s="18"/>
      <c r="AZ83" s="15" t="s">
        <v>86</v>
      </c>
    </row>
    <row r="84" spans="1:52" ht="15.75" customHeight="1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8"/>
      <c r="W84" s="8"/>
      <c r="X84" s="8"/>
      <c r="Y84" s="8"/>
      <c r="Z84" s="7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7"/>
    </row>
    <row r="85" spans="1:52" s="25" customFormat="1" ht="31.7" customHeight="1">
      <c r="A85" s="23" t="s">
        <v>90</v>
      </c>
      <c r="B85" s="20" t="s">
        <v>19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1"/>
      <c r="X85" s="21"/>
      <c r="Y85" s="21"/>
      <c r="Z85" s="19" t="s">
        <v>124</v>
      </c>
      <c r="AA85" s="22">
        <v>4401041.5599999996</v>
      </c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>
        <f>AP86+AP91+AP100+AP104+AP96</f>
        <v>139900</v>
      </c>
      <c r="AQ85" s="22"/>
      <c r="AR85" s="22"/>
      <c r="AS85" s="22"/>
      <c r="AT85" s="22"/>
      <c r="AU85" s="22">
        <v>0</v>
      </c>
      <c r="AV85" s="24"/>
      <c r="AW85" s="24"/>
      <c r="AX85" s="24"/>
      <c r="AY85" s="24"/>
      <c r="AZ85" s="23" t="s">
        <v>90</v>
      </c>
    </row>
    <row r="86" spans="1:52" ht="31.7" customHeight="1">
      <c r="A86" s="10" t="s">
        <v>20</v>
      </c>
      <c r="B86" s="6" t="s">
        <v>19</v>
      </c>
      <c r="C86" s="6" t="s">
        <v>21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8"/>
      <c r="W86" s="8"/>
      <c r="X86" s="8"/>
      <c r="Y86" s="8"/>
      <c r="Z86" s="10" t="s">
        <v>20</v>
      </c>
      <c r="AA86" s="9">
        <v>1586340.71</v>
      </c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>
        <f>AP87</f>
        <v>13500</v>
      </c>
      <c r="AQ86" s="9"/>
      <c r="AR86" s="9"/>
      <c r="AS86" s="9"/>
      <c r="AT86" s="9"/>
      <c r="AU86" s="9"/>
      <c r="AV86" s="9"/>
      <c r="AW86" s="9"/>
      <c r="AX86" s="9"/>
      <c r="AY86" s="9"/>
      <c r="AZ86" s="10" t="s">
        <v>20</v>
      </c>
    </row>
    <row r="87" spans="1:52" ht="110.65" customHeight="1">
      <c r="A87" s="10" t="s">
        <v>22</v>
      </c>
      <c r="B87" s="6" t="s">
        <v>19</v>
      </c>
      <c r="C87" s="6" t="s">
        <v>23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8"/>
      <c r="W87" s="8"/>
      <c r="X87" s="8"/>
      <c r="Y87" s="8"/>
      <c r="Z87" s="10" t="s">
        <v>22</v>
      </c>
      <c r="AA87" s="9">
        <v>1197340.71</v>
      </c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>
        <f>AP88</f>
        <v>13500</v>
      </c>
      <c r="AQ87" s="9"/>
      <c r="AR87" s="9"/>
      <c r="AS87" s="9"/>
      <c r="AT87" s="9"/>
      <c r="AU87" s="9"/>
      <c r="AV87" s="9"/>
      <c r="AW87" s="9"/>
      <c r="AX87" s="9"/>
      <c r="AY87" s="9"/>
      <c r="AZ87" s="10" t="s">
        <v>22</v>
      </c>
    </row>
    <row r="88" spans="1:52" ht="31.7" customHeight="1">
      <c r="A88" s="11" t="s">
        <v>24</v>
      </c>
      <c r="B88" s="12" t="s">
        <v>19</v>
      </c>
      <c r="C88" s="12" t="s">
        <v>23</v>
      </c>
      <c r="D88" s="12"/>
      <c r="E88" s="12" t="s">
        <v>25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1" t="s">
        <v>24</v>
      </c>
      <c r="AA88" s="14">
        <v>982711.71</v>
      </c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f>AP89+AP90</f>
        <v>13500</v>
      </c>
      <c r="AQ88" s="14"/>
      <c r="AR88" s="14"/>
      <c r="AS88" s="14"/>
      <c r="AT88" s="14"/>
      <c r="AU88" s="14"/>
      <c r="AV88" s="14"/>
      <c r="AW88" s="14"/>
      <c r="AX88" s="14"/>
      <c r="AY88" s="14"/>
      <c r="AZ88" s="11" t="s">
        <v>24</v>
      </c>
    </row>
    <row r="89" spans="1:52" ht="47.45" customHeight="1">
      <c r="A89" s="15" t="s">
        <v>26</v>
      </c>
      <c r="B89" s="12" t="s">
        <v>19</v>
      </c>
      <c r="C89" s="16" t="s">
        <v>23</v>
      </c>
      <c r="D89" s="16"/>
      <c r="E89" s="16" t="s">
        <v>25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27</v>
      </c>
      <c r="U89" s="16"/>
      <c r="V89" s="17"/>
      <c r="W89" s="17"/>
      <c r="X89" s="17"/>
      <c r="Y89" s="17"/>
      <c r="Z89" s="15" t="s">
        <v>26</v>
      </c>
      <c r="AA89" s="18">
        <v>51205.57</v>
      </c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>
        <v>3500</v>
      </c>
      <c r="AQ89" s="18"/>
      <c r="AR89" s="18"/>
      <c r="AS89" s="18"/>
      <c r="AT89" s="18"/>
      <c r="AU89" s="18"/>
      <c r="AV89" s="18"/>
      <c r="AW89" s="18"/>
      <c r="AX89" s="18"/>
      <c r="AY89" s="18"/>
      <c r="AZ89" s="15" t="s">
        <v>26</v>
      </c>
    </row>
    <row r="90" spans="1:52" ht="31.7" customHeight="1">
      <c r="A90" s="15" t="s">
        <v>28</v>
      </c>
      <c r="B90" s="12" t="s">
        <v>19</v>
      </c>
      <c r="C90" s="16" t="s">
        <v>23</v>
      </c>
      <c r="D90" s="16"/>
      <c r="E90" s="16" t="s">
        <v>25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29</v>
      </c>
      <c r="U90" s="16"/>
      <c r="V90" s="17"/>
      <c r="W90" s="17"/>
      <c r="X90" s="17"/>
      <c r="Y90" s="17"/>
      <c r="Z90" s="15" t="s">
        <v>28</v>
      </c>
      <c r="AA90" s="18">
        <v>108464.01</v>
      </c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>
        <v>10000</v>
      </c>
      <c r="AQ90" s="18"/>
      <c r="AR90" s="18"/>
      <c r="AS90" s="18"/>
      <c r="AT90" s="18"/>
      <c r="AU90" s="18"/>
      <c r="AV90" s="18"/>
      <c r="AW90" s="18"/>
      <c r="AX90" s="18"/>
      <c r="AY90" s="18"/>
      <c r="AZ90" s="15" t="s">
        <v>28</v>
      </c>
    </row>
    <row r="91" spans="1:52" ht="47.45" customHeight="1">
      <c r="A91" s="10" t="s">
        <v>44</v>
      </c>
      <c r="B91" s="6" t="s">
        <v>19</v>
      </c>
      <c r="C91" s="6" t="s">
        <v>45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8"/>
      <c r="W91" s="8"/>
      <c r="X91" s="8"/>
      <c r="Y91" s="8"/>
      <c r="Z91" s="10" t="s">
        <v>44</v>
      </c>
      <c r="AA91" s="9">
        <v>588134.06999999995</v>
      </c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>
        <f>AP92</f>
        <v>10700</v>
      </c>
      <c r="AQ91" s="9"/>
      <c r="AR91" s="9"/>
      <c r="AS91" s="9"/>
      <c r="AT91" s="9"/>
      <c r="AU91" s="9"/>
      <c r="AV91" s="9"/>
      <c r="AW91" s="9"/>
      <c r="AX91" s="9"/>
      <c r="AY91" s="9"/>
      <c r="AZ91" s="10" t="s">
        <v>44</v>
      </c>
    </row>
    <row r="92" spans="1:52" ht="31.7" customHeight="1">
      <c r="A92" s="10" t="s">
        <v>46</v>
      </c>
      <c r="B92" s="6" t="s">
        <v>19</v>
      </c>
      <c r="C92" s="6" t="s">
        <v>47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8"/>
      <c r="W92" s="8"/>
      <c r="X92" s="8"/>
      <c r="Y92" s="8"/>
      <c r="Z92" s="10" t="s">
        <v>46</v>
      </c>
      <c r="AA92" s="9">
        <v>588134.06999999995</v>
      </c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>
        <f>AP93</f>
        <v>10700</v>
      </c>
      <c r="AQ92" s="9"/>
      <c r="AR92" s="9"/>
      <c r="AS92" s="9"/>
      <c r="AT92" s="9"/>
      <c r="AU92" s="9"/>
      <c r="AV92" s="9"/>
      <c r="AW92" s="9"/>
      <c r="AX92" s="9"/>
      <c r="AY92" s="9"/>
      <c r="AZ92" s="10" t="s">
        <v>46</v>
      </c>
    </row>
    <row r="93" spans="1:52" ht="31.7" customHeight="1">
      <c r="A93" s="11" t="s">
        <v>24</v>
      </c>
      <c r="B93" s="12" t="s">
        <v>19</v>
      </c>
      <c r="C93" s="12" t="s">
        <v>47</v>
      </c>
      <c r="D93" s="12"/>
      <c r="E93" s="12" t="s">
        <v>25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24</v>
      </c>
      <c r="AA93" s="14">
        <v>588134.06999999995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f>SUM(AP94:AP95)</f>
        <v>10700</v>
      </c>
      <c r="AQ93" s="14"/>
      <c r="AR93" s="14"/>
      <c r="AS93" s="14"/>
      <c r="AT93" s="14"/>
      <c r="AU93" s="14"/>
      <c r="AV93" s="14"/>
      <c r="AW93" s="14"/>
      <c r="AX93" s="14"/>
      <c r="AY93" s="14"/>
      <c r="AZ93" s="11" t="s">
        <v>24</v>
      </c>
    </row>
    <row r="94" spans="1:52" ht="47.45" customHeight="1">
      <c r="A94" s="15" t="s">
        <v>26</v>
      </c>
      <c r="B94" s="16" t="s">
        <v>19</v>
      </c>
      <c r="C94" s="16" t="s">
        <v>47</v>
      </c>
      <c r="D94" s="16"/>
      <c r="E94" s="16" t="s">
        <v>25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27</v>
      </c>
      <c r="U94" s="16"/>
      <c r="V94" s="17"/>
      <c r="W94" s="17"/>
      <c r="X94" s="17"/>
      <c r="Y94" s="17"/>
      <c r="Z94" s="15" t="s">
        <v>26</v>
      </c>
      <c r="AA94" s="18">
        <v>1871.41</v>
      </c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>
        <v>700</v>
      </c>
      <c r="AQ94" s="18"/>
      <c r="AR94" s="18"/>
      <c r="AS94" s="18"/>
      <c r="AT94" s="18"/>
      <c r="AU94" s="18"/>
      <c r="AV94" s="18"/>
      <c r="AW94" s="18"/>
      <c r="AX94" s="18"/>
      <c r="AY94" s="18"/>
      <c r="AZ94" s="15" t="s">
        <v>26</v>
      </c>
    </row>
    <row r="95" spans="1:52" ht="31.7" customHeight="1">
      <c r="A95" s="15" t="s">
        <v>28</v>
      </c>
      <c r="B95" s="16" t="s">
        <v>19</v>
      </c>
      <c r="C95" s="16" t="s">
        <v>47</v>
      </c>
      <c r="D95" s="16"/>
      <c r="E95" s="16" t="s">
        <v>25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29</v>
      </c>
      <c r="U95" s="16"/>
      <c r="V95" s="17"/>
      <c r="W95" s="17"/>
      <c r="X95" s="17"/>
      <c r="Y95" s="17"/>
      <c r="Z95" s="15" t="s">
        <v>28</v>
      </c>
      <c r="AA95" s="18">
        <v>101243.06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>
        <v>10000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5" t="s">
        <v>28</v>
      </c>
    </row>
    <row r="96" spans="1:52" ht="15.75" customHeight="1">
      <c r="A96" s="10" t="s">
        <v>50</v>
      </c>
      <c r="B96" s="6" t="s">
        <v>19</v>
      </c>
      <c r="C96" s="6" t="s">
        <v>51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8"/>
      <c r="W96" s="8"/>
      <c r="X96" s="8"/>
      <c r="Y96" s="8"/>
      <c r="Z96" s="10" t="s">
        <v>50</v>
      </c>
      <c r="AA96" s="9">
        <v>365903.63</v>
      </c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>
        <f>AP97</f>
        <v>25000</v>
      </c>
      <c r="AQ96" s="9"/>
      <c r="AR96" s="9"/>
      <c r="AS96" s="9"/>
      <c r="AT96" s="9"/>
      <c r="AU96" s="9"/>
      <c r="AV96" s="9"/>
      <c r="AW96" s="9"/>
      <c r="AX96" s="9"/>
      <c r="AY96" s="9"/>
      <c r="AZ96" s="10" t="s">
        <v>50</v>
      </c>
    </row>
    <row r="97" spans="1:52" ht="31.7" customHeight="1">
      <c r="A97" s="10" t="s">
        <v>52</v>
      </c>
      <c r="B97" s="6" t="s">
        <v>19</v>
      </c>
      <c r="C97" s="6" t="s">
        <v>53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8"/>
      <c r="W97" s="8"/>
      <c r="X97" s="8"/>
      <c r="Y97" s="8"/>
      <c r="Z97" s="10" t="s">
        <v>52</v>
      </c>
      <c r="AA97" s="9">
        <v>365903.63</v>
      </c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>
        <f>AP98</f>
        <v>25000</v>
      </c>
      <c r="AQ97" s="9"/>
      <c r="AR97" s="9"/>
      <c r="AS97" s="9"/>
      <c r="AT97" s="9"/>
      <c r="AU97" s="9"/>
      <c r="AV97" s="9"/>
      <c r="AW97" s="9"/>
      <c r="AX97" s="9"/>
      <c r="AY97" s="9"/>
      <c r="AZ97" s="10" t="s">
        <v>52</v>
      </c>
    </row>
    <row r="98" spans="1:52" ht="47.45" customHeight="1">
      <c r="A98" s="11" t="s">
        <v>98</v>
      </c>
      <c r="B98" s="12" t="s">
        <v>19</v>
      </c>
      <c r="C98" s="12" t="s">
        <v>53</v>
      </c>
      <c r="D98" s="12"/>
      <c r="E98" s="12" t="s">
        <v>99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1" t="s">
        <v>98</v>
      </c>
      <c r="AA98" s="14">
        <v>330830.58</v>
      </c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f>AP99</f>
        <v>25000</v>
      </c>
      <c r="AQ98" s="14"/>
      <c r="AR98" s="14"/>
      <c r="AS98" s="14"/>
      <c r="AT98" s="14"/>
      <c r="AU98" s="14"/>
      <c r="AV98" s="14"/>
      <c r="AW98" s="14"/>
      <c r="AX98" s="14"/>
      <c r="AY98" s="14"/>
      <c r="AZ98" s="11" t="s">
        <v>98</v>
      </c>
    </row>
    <row r="99" spans="1:52" ht="31.7" customHeight="1">
      <c r="A99" s="15" t="s">
        <v>28</v>
      </c>
      <c r="B99" s="16" t="s">
        <v>19</v>
      </c>
      <c r="C99" s="16" t="s">
        <v>53</v>
      </c>
      <c r="D99" s="16"/>
      <c r="E99" s="16" t="s">
        <v>99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29</v>
      </c>
      <c r="U99" s="16"/>
      <c r="V99" s="17"/>
      <c r="W99" s="17"/>
      <c r="X99" s="17"/>
      <c r="Y99" s="17"/>
      <c r="Z99" s="15" t="s">
        <v>28</v>
      </c>
      <c r="AA99" s="18">
        <v>330830.58</v>
      </c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>
        <v>25000</v>
      </c>
      <c r="AQ99" s="18"/>
      <c r="AR99" s="18"/>
      <c r="AS99" s="18"/>
      <c r="AT99" s="18"/>
      <c r="AU99" s="18"/>
      <c r="AV99" s="18"/>
      <c r="AW99" s="18"/>
      <c r="AX99" s="18"/>
      <c r="AY99" s="18"/>
      <c r="AZ99" s="15" t="s">
        <v>28</v>
      </c>
    </row>
    <row r="100" spans="1:52" ht="31.7" customHeight="1">
      <c r="A100" s="10" t="s">
        <v>56</v>
      </c>
      <c r="B100" s="6" t="s">
        <v>19</v>
      </c>
      <c r="C100" s="6" t="s">
        <v>57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8"/>
      <c r="W100" s="8"/>
      <c r="X100" s="8"/>
      <c r="Y100" s="8"/>
      <c r="Z100" s="10" t="s">
        <v>56</v>
      </c>
      <c r="AA100" s="9">
        <v>599837.48</v>
      </c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>
        <f>AP101</f>
        <v>25000</v>
      </c>
      <c r="AQ100" s="9"/>
      <c r="AR100" s="9"/>
      <c r="AS100" s="9"/>
      <c r="AT100" s="9"/>
      <c r="AU100" s="9"/>
      <c r="AV100" s="9"/>
      <c r="AW100" s="9"/>
      <c r="AX100" s="9"/>
      <c r="AY100" s="9"/>
      <c r="AZ100" s="10" t="s">
        <v>56</v>
      </c>
    </row>
    <row r="101" spans="1:52" ht="15.75" customHeight="1">
      <c r="A101" s="10" t="s">
        <v>62</v>
      </c>
      <c r="B101" s="6" t="s">
        <v>19</v>
      </c>
      <c r="C101" s="6" t="s">
        <v>63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8"/>
      <c r="W101" s="8"/>
      <c r="X101" s="8"/>
      <c r="Y101" s="8"/>
      <c r="Z101" s="10" t="s">
        <v>62</v>
      </c>
      <c r="AA101" s="9">
        <v>123837.48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>
        <f>AP102</f>
        <v>25000</v>
      </c>
      <c r="AQ101" s="9"/>
      <c r="AR101" s="9"/>
      <c r="AS101" s="9"/>
      <c r="AT101" s="9"/>
      <c r="AU101" s="9"/>
      <c r="AV101" s="9"/>
      <c r="AW101" s="9"/>
      <c r="AX101" s="9"/>
      <c r="AY101" s="9"/>
      <c r="AZ101" s="10" t="s">
        <v>62</v>
      </c>
    </row>
    <row r="102" spans="1:52" ht="31.7" customHeight="1">
      <c r="A102" s="11" t="s">
        <v>66</v>
      </c>
      <c r="B102" s="12" t="s">
        <v>19</v>
      </c>
      <c r="C102" s="12" t="s">
        <v>63</v>
      </c>
      <c r="D102" s="12"/>
      <c r="E102" s="12" t="s">
        <v>67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66</v>
      </c>
      <c r="AA102" s="14">
        <v>101322.02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f>AP103</f>
        <v>25000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1" t="s">
        <v>66</v>
      </c>
    </row>
    <row r="103" spans="1:52" ht="31.7" customHeight="1">
      <c r="A103" s="15" t="s">
        <v>28</v>
      </c>
      <c r="B103" s="16" t="s">
        <v>19</v>
      </c>
      <c r="C103" s="16" t="s">
        <v>63</v>
      </c>
      <c r="D103" s="16"/>
      <c r="E103" s="16" t="s">
        <v>67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 t="s">
        <v>29</v>
      </c>
      <c r="U103" s="16"/>
      <c r="V103" s="17"/>
      <c r="W103" s="17"/>
      <c r="X103" s="17"/>
      <c r="Y103" s="17"/>
      <c r="Z103" s="15" t="s">
        <v>28</v>
      </c>
      <c r="AA103" s="18">
        <v>101322.02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>
        <v>25000</v>
      </c>
      <c r="AQ103" s="18"/>
      <c r="AR103" s="18"/>
      <c r="AS103" s="18"/>
      <c r="AT103" s="18"/>
      <c r="AU103" s="18"/>
      <c r="AV103" s="18"/>
      <c r="AW103" s="18"/>
      <c r="AX103" s="18"/>
      <c r="AY103" s="18"/>
      <c r="AZ103" s="15" t="s">
        <v>28</v>
      </c>
    </row>
    <row r="104" spans="1:52" ht="15.75" customHeight="1">
      <c r="A104" s="10" t="s">
        <v>70</v>
      </c>
      <c r="B104" s="6" t="s">
        <v>19</v>
      </c>
      <c r="C104" s="6" t="s">
        <v>71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8"/>
      <c r="W104" s="8"/>
      <c r="X104" s="8"/>
      <c r="Y104" s="8"/>
      <c r="Z104" s="10" t="s">
        <v>70</v>
      </c>
      <c r="AA104" s="9">
        <v>1143291.28</v>
      </c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>
        <f>AP105</f>
        <v>65700</v>
      </c>
      <c r="AQ104" s="9"/>
      <c r="AR104" s="9"/>
      <c r="AS104" s="9"/>
      <c r="AT104" s="9"/>
      <c r="AU104" s="9"/>
      <c r="AV104" s="9"/>
      <c r="AW104" s="9"/>
      <c r="AX104" s="9"/>
      <c r="AY104" s="9"/>
      <c r="AZ104" s="10" t="s">
        <v>70</v>
      </c>
    </row>
    <row r="105" spans="1:52" ht="15.75" customHeight="1">
      <c r="A105" s="10" t="s">
        <v>72</v>
      </c>
      <c r="B105" s="6" t="s">
        <v>19</v>
      </c>
      <c r="C105" s="6" t="s">
        <v>73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8"/>
      <c r="W105" s="8"/>
      <c r="X105" s="8"/>
      <c r="Y105" s="8"/>
      <c r="Z105" s="10" t="s">
        <v>72</v>
      </c>
      <c r="AA105" s="9">
        <v>1143291.28</v>
      </c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>
        <f>AP106</f>
        <v>65700</v>
      </c>
      <c r="AQ105" s="9"/>
      <c r="AR105" s="9"/>
      <c r="AS105" s="9"/>
      <c r="AT105" s="9"/>
      <c r="AU105" s="9"/>
      <c r="AV105" s="9"/>
      <c r="AW105" s="9"/>
      <c r="AX105" s="9"/>
      <c r="AY105" s="9"/>
      <c r="AZ105" s="10" t="s">
        <v>72</v>
      </c>
    </row>
    <row r="106" spans="1:52" ht="47.45" customHeight="1">
      <c r="A106" s="11" t="s">
        <v>74</v>
      </c>
      <c r="B106" s="12" t="s">
        <v>19</v>
      </c>
      <c r="C106" s="12" t="s">
        <v>73</v>
      </c>
      <c r="D106" s="12"/>
      <c r="E106" s="12" t="s">
        <v>75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74</v>
      </c>
      <c r="AA106" s="14">
        <v>1043291.28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>
        <f>SUM(AP107:AP108)</f>
        <v>65700</v>
      </c>
      <c r="AQ106" s="14"/>
      <c r="AR106" s="14"/>
      <c r="AS106" s="14"/>
      <c r="AT106" s="14"/>
      <c r="AU106" s="14"/>
      <c r="AV106" s="14"/>
      <c r="AW106" s="14"/>
      <c r="AX106" s="14"/>
      <c r="AY106" s="14"/>
      <c r="AZ106" s="11" t="s">
        <v>74</v>
      </c>
    </row>
    <row r="107" spans="1:52" ht="47.45" customHeight="1">
      <c r="A107" s="15" t="s">
        <v>26</v>
      </c>
      <c r="B107" s="16" t="s">
        <v>19</v>
      </c>
      <c r="C107" s="16" t="s">
        <v>73</v>
      </c>
      <c r="D107" s="16"/>
      <c r="E107" s="16" t="s">
        <v>75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27</v>
      </c>
      <c r="U107" s="16"/>
      <c r="V107" s="17"/>
      <c r="W107" s="17"/>
      <c r="X107" s="17"/>
      <c r="Y107" s="17"/>
      <c r="Z107" s="15" t="s">
        <v>26</v>
      </c>
      <c r="AA107" s="18">
        <v>14867.68</v>
      </c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>
        <v>700</v>
      </c>
      <c r="AQ107" s="18"/>
      <c r="AR107" s="18"/>
      <c r="AS107" s="18"/>
      <c r="AT107" s="18"/>
      <c r="AU107" s="18"/>
      <c r="AV107" s="18"/>
      <c r="AW107" s="18"/>
      <c r="AX107" s="18"/>
      <c r="AY107" s="18"/>
      <c r="AZ107" s="15" t="s">
        <v>26</v>
      </c>
    </row>
    <row r="108" spans="1:52" ht="31.7" customHeight="1">
      <c r="A108" s="15" t="s">
        <v>28</v>
      </c>
      <c r="B108" s="16" t="s">
        <v>19</v>
      </c>
      <c r="C108" s="16" t="s">
        <v>73</v>
      </c>
      <c r="D108" s="16"/>
      <c r="E108" s="16" t="s">
        <v>75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29</v>
      </c>
      <c r="U108" s="16"/>
      <c r="V108" s="17"/>
      <c r="W108" s="17"/>
      <c r="X108" s="17"/>
      <c r="Y108" s="17"/>
      <c r="Z108" s="15" t="s">
        <v>28</v>
      </c>
      <c r="AA108" s="18">
        <v>351184.19</v>
      </c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>
        <v>65000</v>
      </c>
      <c r="AQ108" s="18"/>
      <c r="AR108" s="18"/>
      <c r="AS108" s="18"/>
      <c r="AT108" s="18"/>
      <c r="AU108" s="18"/>
      <c r="AV108" s="18"/>
      <c r="AW108" s="18"/>
      <c r="AX108" s="18"/>
      <c r="AY108" s="18"/>
      <c r="AZ108" s="15" t="s">
        <v>28</v>
      </c>
    </row>
    <row r="109" spans="1:52" ht="12.75"/>
  </sheetData>
  <mergeCells count="40">
    <mergeCell ref="A6:A7"/>
    <mergeCell ref="Z6:Z7"/>
    <mergeCell ref="AK6:AK7"/>
    <mergeCell ref="AF6:AF7"/>
    <mergeCell ref="AA6:AA7"/>
    <mergeCell ref="AE6:AE7"/>
    <mergeCell ref="X6:X7"/>
    <mergeCell ref="V6:V7"/>
    <mergeCell ref="B6:B7"/>
    <mergeCell ref="Y6:Y7"/>
    <mergeCell ref="T6:T7"/>
    <mergeCell ref="E6:S7"/>
    <mergeCell ref="AD6:AD7"/>
    <mergeCell ref="AJ6:AJ7"/>
    <mergeCell ref="AH6:AH7"/>
    <mergeCell ref="AI6:AI7"/>
    <mergeCell ref="AX6:AX7"/>
    <mergeCell ref="AW6:AW7"/>
    <mergeCell ref="AR6:AR7"/>
    <mergeCell ref="AZ6:AZ7"/>
    <mergeCell ref="AY6:AY7"/>
    <mergeCell ref="AT6:AT7"/>
    <mergeCell ref="AU6:AU7"/>
    <mergeCell ref="AC6:AC7"/>
    <mergeCell ref="AB6:AB7"/>
    <mergeCell ref="AL6:AL7"/>
    <mergeCell ref="AG6:AG7"/>
    <mergeCell ref="AP6:AP7"/>
    <mergeCell ref="AV6:AV7"/>
    <mergeCell ref="AQ6:AQ7"/>
    <mergeCell ref="AN6:AN7"/>
    <mergeCell ref="AO6:AO7"/>
    <mergeCell ref="AM6:AM7"/>
    <mergeCell ref="AS6:AS7"/>
    <mergeCell ref="Z2:AU2"/>
    <mergeCell ref="U6:U7"/>
    <mergeCell ref="W6:W7"/>
    <mergeCell ref="B3:AZ3"/>
    <mergeCell ref="D6:D7"/>
    <mergeCell ref="C6:C7"/>
  </mergeCells>
  <phoneticPr fontId="0" type="noConversion"/>
  <pageMargins left="0.78740157480314965" right="0.39370078740157483" top="0.59055118110236227" bottom="0.59055118110236227" header="0.39370078740157483" footer="0.39370078740157483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rep:2.48.0.329</dc:description>
  <cp:lastModifiedBy>Уразбаева</cp:lastModifiedBy>
  <cp:lastPrinted>2019-12-10T04:16:41Z</cp:lastPrinted>
  <dcterms:created xsi:type="dcterms:W3CDTF">2019-12-09T07:18:44Z</dcterms:created>
  <dcterms:modified xsi:type="dcterms:W3CDTF">2019-12-22T16:55:27Z</dcterms:modified>
</cp:coreProperties>
</file>