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Приложение 1 стр.1" sheetId="5" r:id="rId1"/>
    <sheet name="Приложение 1 стр.2" sheetId="7" r:id="rId2"/>
  </sheets>
  <definedNames>
    <definedName name="_xlnm.Print_Area" localSheetId="0">'Приложение 1 стр.1'!$A$1:$U$15</definedName>
  </definedNames>
  <calcPr calcId="145621"/>
</workbook>
</file>

<file path=xl/calcChain.xml><?xml version="1.0" encoding="utf-8"?>
<calcChain xmlns="http://schemas.openxmlformats.org/spreadsheetml/2006/main">
  <c r="F202" i="7"/>
  <c r="K202"/>
  <c r="P202"/>
  <c r="U202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C70"/>
  <c r="E43" l="1"/>
  <c r="F43"/>
  <c r="H43"/>
  <c r="I43"/>
  <c r="J43"/>
  <c r="K43"/>
  <c r="L43"/>
  <c r="M43"/>
  <c r="N43"/>
  <c r="O43"/>
  <c r="P43"/>
  <c r="Q43"/>
  <c r="T43"/>
  <c r="U43"/>
  <c r="G214" l="1"/>
  <c r="G209"/>
  <c r="S212" l="1"/>
  <c r="R212"/>
  <c r="G212"/>
  <c r="S205"/>
  <c r="R205"/>
  <c r="G205"/>
  <c r="V212" l="1"/>
  <c r="V205"/>
</calcChain>
</file>

<file path=xl/sharedStrings.xml><?xml version="1.0" encoding="utf-8"?>
<sst xmlns="http://schemas.openxmlformats.org/spreadsheetml/2006/main" count="200" uniqueCount="87">
  <si>
    <t>тыс. руб.</t>
  </si>
  <si>
    <t>итого</t>
  </si>
  <si>
    <t>Единая субсидия</t>
  </si>
  <si>
    <t>Дорожный фонд</t>
  </si>
  <si>
    <t>Безопасные, качественные дороги</t>
  </si>
  <si>
    <t>Комфортная городская среда</t>
  </si>
  <si>
    <t>ИТОГО ПО НАПРАВЛЕНИЮ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</si>
  <si>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</si>
  <si>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</si>
  <si>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</si>
  <si>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</si>
  <si>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</si>
  <si>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</si>
  <si>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</si>
  <si>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</si>
  <si>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</si>
  <si>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</si>
  <si>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</si>
  <si>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</si>
  <si>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</si>
  <si>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</si>
  <si>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</si>
  <si>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</si>
  <si>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</si>
  <si>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</si>
  <si>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</si>
  <si>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t>Финансирование Программы развития  Уинского муниципального округа</t>
  </si>
  <si>
    <t>Судинская сельская территория</t>
  </si>
  <si>
    <t>направление 1      благлустройство</t>
  </si>
  <si>
    <t>направление 1         ремонт дорог</t>
  </si>
  <si>
    <t>Нижнесыповская сельская территория</t>
  </si>
  <si>
    <t>Аспинская сельская территория</t>
  </si>
  <si>
    <t>Административный центр с. Уинское</t>
  </si>
  <si>
    <t>направление 1    Образование</t>
  </si>
  <si>
    <t>Чайкинская сельская территория</t>
  </si>
  <si>
    <t>Православное и мусульманское кладбище на территории с. Уинское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</si>
  <si>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</si>
  <si>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Реконструкция ГТС в с. Суда Уинского района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</si>
  <si>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меств общеобразовательных учреждениях и дополнительных мест для детей</t>
  </si>
  <si>
    <t>Уинская сельская территория</t>
  </si>
  <si>
    <t>Благоустройство набережной пруда в с. Аспа</t>
  </si>
  <si>
    <t>Благоустройство  набережной в с. Суда</t>
  </si>
  <si>
    <t>Благоустройство спортивно-игровой площадки в с. Суда, ул. Рабочая</t>
  </si>
  <si>
    <t>Благоустройство спортивно-игровой площадки в с. Суда, ул. Мира</t>
  </si>
  <si>
    <t>Благоустройство детской площадки в с. Аспа, ул. Макарова</t>
  </si>
  <si>
    <t>Благоустройство историко-природного комплекса "Уинский районный парк"</t>
  </si>
  <si>
    <t>Государственные программы Пермского края, другие источники краевого бюджета</t>
  </si>
  <si>
    <t>Ремонт уличных сетей наружного освещения</t>
  </si>
  <si>
    <t>Благоустройство прилегающей территории здания по адресу с. Уинское, ул. Ленина, 28</t>
  </si>
  <si>
    <t xml:space="preserve">Финансирование Программы развития  Уинского муниципального округа </t>
  </si>
  <si>
    <t xml:space="preserve">Уинская сельская территория  </t>
  </si>
  <si>
    <t>средства федерального бюджета</t>
  </si>
  <si>
    <t>внебюджетные средства</t>
  </si>
  <si>
    <t>Газификация жилого фонда с. Уинское. Распределительные газопроводы 7-я очередь</t>
  </si>
  <si>
    <t>Ремонт автомобильных дорог</t>
  </si>
  <si>
    <t xml:space="preserve">направление 2 строительство объектов инфраструктуры (газоснабжение)   </t>
  </si>
  <si>
    <t>направление 3 разработка градостроительной документации</t>
  </si>
  <si>
    <t>направление 4  благоустройство</t>
  </si>
  <si>
    <t>Газификация жилого фонда с. Аспа ул. Ленина, Заречная протяженностью 2,85 км.</t>
  </si>
  <si>
    <t>Газопровод с.Уинское 7-я очередь</t>
  </si>
  <si>
    <t>Обеспечение жильем граждан</t>
  </si>
  <si>
    <t>направление 1   жилищно-коммунальное хозяйство</t>
  </si>
  <si>
    <t>направление 2   образование</t>
  </si>
  <si>
    <t xml:space="preserve">Ремонт здания МБОУ "Уинская СОШ" </t>
  </si>
  <si>
    <t xml:space="preserve">Ремонт здания МКОДУ "Уинский детский сад "Улыбка" </t>
  </si>
  <si>
    <t xml:space="preserve">Ремонт зданий МБОУ "Аспинская СОШ" </t>
  </si>
  <si>
    <t xml:space="preserve">Ремонт зданий МБОУ "Судинская СОШ" </t>
  </si>
  <si>
    <t>Разработка генерального плана и правил землепользования и застройки Уинского муниципального округа</t>
  </si>
  <si>
    <t>Установка контейнерных площадок</t>
  </si>
  <si>
    <t>направление 1      строительство объектов коммунальной сферы (газоснабжение)</t>
  </si>
  <si>
    <t>направление 2       благоустройство</t>
  </si>
  <si>
    <t>направление 3       физкультура и спорт</t>
  </si>
  <si>
    <t>направление 4       Реконструкция объектов инженерной инфраструктуры</t>
  </si>
  <si>
    <t>направление 5          Образование</t>
  </si>
  <si>
    <t>Строительство детских  игровых площадок</t>
  </si>
  <si>
    <t>Ремонт водопроводных сетей с. Суда</t>
  </si>
  <si>
    <t xml:space="preserve">Ремонт водопроводных сетей с. Чайка,  д. Телес </t>
  </si>
  <si>
    <t>Ремонт водонапорной башни и водовода Шарынино-Суда</t>
  </si>
  <si>
    <t>Устройство дренажа на объекте "Основная общеобразовательная школа на 500 учащихся в с. Уинское Пермского края"</t>
  </si>
  <si>
    <t xml:space="preserve">Ремонт водопроводных сетей в с. Верхний Сып </t>
  </si>
  <si>
    <t>Приобретение экскаватора-погрузчика</t>
  </si>
  <si>
    <t>Приложение 1 к постановлению администраци Уинского муниципального округа</t>
  </si>
  <si>
    <t>Приложение 2 к постановлению администрации Уинского муниципального округа</t>
  </si>
  <si>
    <t>Приложение 1, стр.1</t>
  </si>
  <si>
    <t>Приложение 1, стр.2</t>
  </si>
  <si>
    <t>Ремонт водопроводных сетей в Уинском муниципальном округе Пермского края</t>
  </si>
  <si>
    <t>Уинский муниципальный округ (Судинская сельская территория, административный центр с. Уинское)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</si>
</sst>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_-* #,##0.000_р_._-;\-* #,##0.000_р_._-;_-* &quot;-&quot;???_р_._-;_-@_-"/>
    <numFmt numFmtId="168" formatCode="_-* #,##0.0_р_._-;\-* #,##0.0_р_._-;_-* &quot;-&quot;??_р_._-;_-@_-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51">
    <xf numFmtId="0" fontId="0" fillId="0" borderId="0" xfId="0"/>
    <xf numFmtId="0" fontId="0" fillId="0" borderId="0" xfId="0"/>
    <xf numFmtId="0" fontId="7" fillId="0" borderId="0" xfId="0" applyFont="1"/>
    <xf numFmtId="165" fontId="3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right" wrapText="1"/>
    </xf>
    <xf numFmtId="0" fontId="9" fillId="4" borderId="12" xfId="1" applyFont="1" applyFill="1" applyBorder="1" applyAlignment="1">
      <alignment horizontal="right" wrapText="1"/>
    </xf>
    <xf numFmtId="0" fontId="0" fillId="0" borderId="3" xfId="0" applyBorder="1"/>
    <xf numFmtId="0" fontId="0" fillId="0" borderId="2" xfId="0" applyBorder="1"/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3" xfId="0" applyBorder="1"/>
    <xf numFmtId="165" fontId="6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5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165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left" vertical="center"/>
    </xf>
    <xf numFmtId="165" fontId="13" fillId="4" borderId="1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/>
    <xf numFmtId="166" fontId="3" fillId="0" borderId="3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66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top" wrapText="1"/>
    </xf>
    <xf numFmtId="166" fontId="15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167" fontId="3" fillId="0" borderId="10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8" xfId="0" applyFont="1" applyBorder="1"/>
    <xf numFmtId="0" fontId="3" fillId="0" borderId="4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167" fontId="3" fillId="0" borderId="4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9" fillId="4" borderId="19" xfId="1" applyFont="1" applyFill="1" applyBorder="1" applyAlignment="1">
      <alignment horizontal="right" wrapText="1"/>
    </xf>
    <xf numFmtId="0" fontId="3" fillId="3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/>
    <xf numFmtId="166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20" xfId="0" applyFill="1" applyBorder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2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0" fillId="0" borderId="32" xfId="0" applyBorder="1"/>
    <xf numFmtId="166" fontId="3" fillId="0" borderId="23" xfId="0" applyNumberFormat="1" applyFont="1" applyFill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/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3" xfId="0" applyBorder="1"/>
    <xf numFmtId="0" fontId="0" fillId="0" borderId="22" xfId="0" applyBorder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23" xfId="0" applyFill="1" applyBorder="1"/>
    <xf numFmtId="0" fontId="0" fillId="0" borderId="24" xfId="0" applyBorder="1"/>
    <xf numFmtId="0" fontId="3" fillId="0" borderId="32" xfId="0" applyFont="1" applyFill="1" applyBorder="1"/>
    <xf numFmtId="0" fontId="3" fillId="0" borderId="23" xfId="0" applyFont="1" applyFill="1" applyBorder="1" applyAlignment="1">
      <alignment horizontal="center" vertical="center"/>
    </xf>
    <xf numFmtId="166" fontId="15" fillId="0" borderId="3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23" xfId="0" applyFont="1" applyFill="1" applyBorder="1"/>
    <xf numFmtId="0" fontId="3" fillId="0" borderId="6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2" xfId="0" applyFill="1" applyBorder="1"/>
    <xf numFmtId="0" fontId="0" fillId="0" borderId="18" xfId="0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32" xfId="0" applyFill="1" applyBorder="1"/>
    <xf numFmtId="0" fontId="0" fillId="0" borderId="8" xfId="0" applyFill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30" xfId="0" applyFont="1" applyFill="1" applyBorder="1"/>
    <xf numFmtId="0" fontId="3" fillId="0" borderId="7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2" xfId="0" applyFont="1" applyBorder="1"/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165" fontId="3" fillId="0" borderId="2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3" fillId="0" borderId="36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4" borderId="1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34" xfId="0" applyBorder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="75" zoomScaleSheetLayoutView="75" workbookViewId="0">
      <selection activeCell="A4" sqref="A4:U4"/>
    </sheetView>
  </sheetViews>
  <sheetFormatPr defaultColWidth="9.140625" defaultRowHeight="15"/>
  <cols>
    <col min="1" max="1" width="46.5703125" style="1" customWidth="1"/>
    <col min="2" max="20" width="15.85546875" style="1" customWidth="1"/>
    <col min="21" max="21" width="16" style="1" customWidth="1"/>
    <col min="22" max="16384" width="9.140625" style="1"/>
  </cols>
  <sheetData>
    <row r="1" spans="1:21" ht="51.75" customHeight="1">
      <c r="T1" s="195" t="s">
        <v>81</v>
      </c>
      <c r="U1" s="196"/>
    </row>
    <row r="2" spans="1:21" ht="27.75" customHeight="1">
      <c r="T2" s="196" t="s">
        <v>83</v>
      </c>
      <c r="U2" s="196"/>
    </row>
    <row r="3" spans="1:21" ht="24" customHeight="1">
      <c r="A3" s="197" t="s">
        <v>49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21" ht="17.25" customHeight="1">
      <c r="A4" s="202" t="s">
        <v>11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ht="15.75" thickBot="1">
      <c r="A5" s="198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1:21" s="4" customFormat="1" ht="24" customHeight="1">
      <c r="A6" s="199" t="s">
        <v>21</v>
      </c>
      <c r="B6" s="201" t="s">
        <v>14</v>
      </c>
      <c r="C6" s="201"/>
      <c r="D6" s="201"/>
      <c r="E6" s="201"/>
      <c r="F6" s="201"/>
      <c r="G6" s="201" t="s">
        <v>15</v>
      </c>
      <c r="H6" s="201"/>
      <c r="I6" s="201"/>
      <c r="J6" s="201"/>
      <c r="K6" s="201"/>
      <c r="L6" s="201" t="s">
        <v>16</v>
      </c>
      <c r="M6" s="201"/>
      <c r="N6" s="201"/>
      <c r="O6" s="201"/>
      <c r="P6" s="201"/>
      <c r="Q6" s="203" t="s">
        <v>19</v>
      </c>
      <c r="R6" s="204"/>
      <c r="S6" s="204"/>
      <c r="T6" s="204"/>
      <c r="U6" s="205"/>
    </row>
    <row r="7" spans="1:21" s="4" customFormat="1" ht="46.5" customHeight="1">
      <c r="A7" s="200"/>
      <c r="B7" s="5" t="s">
        <v>17</v>
      </c>
      <c r="C7" s="5" t="s">
        <v>18</v>
      </c>
      <c r="D7" s="5" t="s">
        <v>51</v>
      </c>
      <c r="E7" s="5" t="s">
        <v>52</v>
      </c>
      <c r="F7" s="6" t="s">
        <v>1</v>
      </c>
      <c r="G7" s="5" t="s">
        <v>17</v>
      </c>
      <c r="H7" s="5" t="s">
        <v>18</v>
      </c>
      <c r="I7" s="5" t="s">
        <v>51</v>
      </c>
      <c r="J7" s="5" t="s">
        <v>52</v>
      </c>
      <c r="K7" s="6" t="s">
        <v>1</v>
      </c>
      <c r="L7" s="5" t="s">
        <v>17</v>
      </c>
      <c r="M7" s="5" t="s">
        <v>18</v>
      </c>
      <c r="N7" s="5" t="s">
        <v>51</v>
      </c>
      <c r="O7" s="5" t="s">
        <v>52</v>
      </c>
      <c r="P7" s="6" t="s">
        <v>1</v>
      </c>
      <c r="Q7" s="5" t="s">
        <v>17</v>
      </c>
      <c r="R7" s="5" t="s">
        <v>18</v>
      </c>
      <c r="S7" s="5" t="s">
        <v>51</v>
      </c>
      <c r="T7" s="5" t="s">
        <v>52</v>
      </c>
      <c r="U7" s="6" t="s">
        <v>1</v>
      </c>
    </row>
    <row r="8" spans="1:21" ht="44.25" customHeight="1">
      <c r="A8" s="7" t="s">
        <v>20</v>
      </c>
      <c r="B8" s="80">
        <v>26474.996999999999</v>
      </c>
      <c r="C8" s="80">
        <v>63541.593999999997</v>
      </c>
      <c r="D8" s="80">
        <v>24128.946</v>
      </c>
      <c r="E8" s="80">
        <v>0</v>
      </c>
      <c r="F8" s="80">
        <v>114145.537</v>
      </c>
      <c r="G8" s="80">
        <v>23340.035</v>
      </c>
      <c r="H8" s="80">
        <v>52485.909</v>
      </c>
      <c r="I8" s="80">
        <v>110438.303</v>
      </c>
      <c r="J8" s="80">
        <v>0</v>
      </c>
      <c r="K8" s="80">
        <v>186264.247</v>
      </c>
      <c r="L8" s="80">
        <v>18290.05</v>
      </c>
      <c r="M8" s="80">
        <v>45752.063000000002</v>
      </c>
      <c r="N8" s="80">
        <v>8563.82</v>
      </c>
      <c r="O8" s="80">
        <v>0</v>
      </c>
      <c r="P8" s="80">
        <v>72605.933000000005</v>
      </c>
      <c r="Q8" s="84">
        <v>68105.081999999995</v>
      </c>
      <c r="R8" s="84">
        <v>161779.56599999999</v>
      </c>
      <c r="S8" s="84">
        <v>143131.06899999999</v>
      </c>
      <c r="T8" s="84">
        <v>0</v>
      </c>
      <c r="U8" s="81">
        <v>373015.717</v>
      </c>
    </row>
    <row r="9" spans="1:21" ht="44.25" customHeight="1">
      <c r="A9" s="8" t="s">
        <v>12</v>
      </c>
      <c r="B9" s="85">
        <v>9450.7225600000002</v>
      </c>
      <c r="C9" s="85">
        <v>25239.35656</v>
      </c>
      <c r="D9" s="85">
        <v>18327.498</v>
      </c>
      <c r="E9" s="85">
        <v>0</v>
      </c>
      <c r="F9" s="85">
        <v>53017.577120000002</v>
      </c>
      <c r="G9" s="85">
        <v>4466.2049999999999</v>
      </c>
      <c r="H9" s="85">
        <v>6483.375</v>
      </c>
      <c r="I9" s="85">
        <v>11618</v>
      </c>
      <c r="J9" s="85">
        <v>0</v>
      </c>
      <c r="K9" s="85">
        <v>22567.58</v>
      </c>
      <c r="L9" s="85">
        <v>300</v>
      </c>
      <c r="M9" s="85">
        <v>3219.5</v>
      </c>
      <c r="N9" s="85">
        <v>2565</v>
      </c>
      <c r="O9" s="85">
        <v>0</v>
      </c>
      <c r="P9" s="85">
        <v>9084.5</v>
      </c>
      <c r="Q9" s="86">
        <v>14216.92756</v>
      </c>
      <c r="R9" s="86">
        <v>34942.23156</v>
      </c>
      <c r="S9" s="86">
        <v>32510.498</v>
      </c>
      <c r="T9" s="86">
        <v>0</v>
      </c>
      <c r="U9" s="87">
        <v>81669.657120000003</v>
      </c>
    </row>
    <row r="10" spans="1:21" ht="44.25" customHeight="1">
      <c r="A10" s="8" t="s">
        <v>13</v>
      </c>
      <c r="B10" s="85">
        <v>17024.274440000001</v>
      </c>
      <c r="C10" s="85">
        <v>38302.237439999997</v>
      </c>
      <c r="D10" s="85">
        <v>5801.4480000000003</v>
      </c>
      <c r="E10" s="85">
        <v>0</v>
      </c>
      <c r="F10" s="85">
        <v>61127.959880000002</v>
      </c>
      <c r="G10" s="85">
        <v>18873.830000000002</v>
      </c>
      <c r="H10" s="85">
        <v>46002.534</v>
      </c>
      <c r="I10" s="85">
        <v>98820.303</v>
      </c>
      <c r="J10" s="85">
        <v>0</v>
      </c>
      <c r="K10" s="85">
        <v>163696.66699999999</v>
      </c>
      <c r="L10" s="85">
        <v>17990.05</v>
      </c>
      <c r="M10" s="85">
        <v>42532.563000000002</v>
      </c>
      <c r="N10" s="85">
        <v>5998.82</v>
      </c>
      <c r="O10" s="85">
        <v>0</v>
      </c>
      <c r="P10" s="85">
        <v>66521.433000000005</v>
      </c>
      <c r="Q10" s="86">
        <v>53888.154439999998</v>
      </c>
      <c r="R10" s="86">
        <v>126837.33444000001</v>
      </c>
      <c r="S10" s="86">
        <v>110620.571</v>
      </c>
      <c r="T10" s="86">
        <v>0</v>
      </c>
      <c r="U10" s="87">
        <v>291346.05988000002</v>
      </c>
    </row>
    <row r="11" spans="1:21" ht="48.75" customHeight="1">
      <c r="A11" s="9" t="s">
        <v>50</v>
      </c>
      <c r="B11" s="88">
        <v>2786.4245000000001</v>
      </c>
      <c r="C11" s="88">
        <v>6955.9915000000001</v>
      </c>
      <c r="D11" s="88">
        <v>503.09800000000001</v>
      </c>
      <c r="E11" s="88">
        <v>0</v>
      </c>
      <c r="F11" s="88">
        <v>10245.513999999999</v>
      </c>
      <c r="G11" s="88">
        <v>646.1</v>
      </c>
      <c r="H11" s="88">
        <v>6453.9</v>
      </c>
      <c r="I11" s="88">
        <v>0</v>
      </c>
      <c r="J11" s="88">
        <v>0</v>
      </c>
      <c r="K11" s="88">
        <v>7100</v>
      </c>
      <c r="L11" s="88">
        <v>704.2</v>
      </c>
      <c r="M11" s="88">
        <v>3103.5</v>
      </c>
      <c r="N11" s="88">
        <v>715.4</v>
      </c>
      <c r="O11" s="88">
        <v>0</v>
      </c>
      <c r="P11" s="88">
        <v>4523.1000000000004</v>
      </c>
      <c r="Q11" s="89">
        <v>4136.7245000000003</v>
      </c>
      <c r="R11" s="89">
        <v>16513.391500000002</v>
      </c>
      <c r="S11" s="89">
        <v>1218.498</v>
      </c>
      <c r="T11" s="89">
        <v>0</v>
      </c>
      <c r="U11" s="90">
        <v>21868.614000000001</v>
      </c>
    </row>
    <row r="12" spans="1:21" ht="48.75" customHeight="1">
      <c r="A12" s="9" t="s">
        <v>31</v>
      </c>
      <c r="B12" s="88">
        <v>2033.596</v>
      </c>
      <c r="C12" s="88">
        <v>6602.5280000000002</v>
      </c>
      <c r="D12" s="88">
        <v>1786.194</v>
      </c>
      <c r="E12" s="88">
        <v>0</v>
      </c>
      <c r="F12" s="88">
        <v>10422.317999999999</v>
      </c>
      <c r="G12" s="88">
        <v>3237</v>
      </c>
      <c r="H12" s="88">
        <v>6408</v>
      </c>
      <c r="I12" s="88">
        <v>855</v>
      </c>
      <c r="J12" s="88">
        <v>0</v>
      </c>
      <c r="K12" s="88">
        <v>10500</v>
      </c>
      <c r="L12" s="88">
        <v>2598.42</v>
      </c>
      <c r="M12" s="88">
        <v>3238.989</v>
      </c>
      <c r="N12" s="88">
        <v>841.48400000000004</v>
      </c>
      <c r="O12" s="88">
        <v>0</v>
      </c>
      <c r="P12" s="88">
        <v>6678.893</v>
      </c>
      <c r="Q12" s="89">
        <v>7869.0159999999996</v>
      </c>
      <c r="R12" s="89">
        <v>16249.517</v>
      </c>
      <c r="S12" s="89">
        <v>3482.6779999999999</v>
      </c>
      <c r="T12" s="89">
        <v>0</v>
      </c>
      <c r="U12" s="90">
        <v>27601.210999999999</v>
      </c>
    </row>
    <row r="13" spans="1:21" ht="48.75" customHeight="1">
      <c r="A13" s="83" t="s">
        <v>34</v>
      </c>
      <c r="B13" s="91">
        <v>2413.0185000000001</v>
      </c>
      <c r="C13" s="91">
        <v>7539.6994999999997</v>
      </c>
      <c r="D13" s="91">
        <v>628.33799999999997</v>
      </c>
      <c r="E13" s="91">
        <v>0</v>
      </c>
      <c r="F13" s="91">
        <v>10581.056</v>
      </c>
      <c r="G13" s="91">
        <v>3675.75</v>
      </c>
      <c r="H13" s="91">
        <v>3675.75</v>
      </c>
      <c r="I13" s="91">
        <v>0</v>
      </c>
      <c r="J13" s="91">
        <v>0</v>
      </c>
      <c r="K13" s="91">
        <v>7351.5</v>
      </c>
      <c r="L13" s="91">
        <v>4163.5389999999998</v>
      </c>
      <c r="M13" s="91">
        <v>16286.084000000001</v>
      </c>
      <c r="N13" s="91">
        <v>678.84699999999998</v>
      </c>
      <c r="O13" s="91">
        <v>0</v>
      </c>
      <c r="P13" s="91">
        <v>21128.47</v>
      </c>
      <c r="Q13" s="92">
        <v>10252.307500000001</v>
      </c>
      <c r="R13" s="92">
        <v>27501.533500000001</v>
      </c>
      <c r="S13" s="92">
        <v>1307.1849999999999</v>
      </c>
      <c r="T13" s="92">
        <v>0</v>
      </c>
      <c r="U13" s="93">
        <v>39061.025999999998</v>
      </c>
    </row>
    <row r="14" spans="1:21" ht="48.75" customHeight="1">
      <c r="A14" s="83" t="s">
        <v>27</v>
      </c>
      <c r="B14" s="91">
        <v>7002.6894400000001</v>
      </c>
      <c r="C14" s="91">
        <v>12510.577439999999</v>
      </c>
      <c r="D14" s="91">
        <v>2387.5749999999998</v>
      </c>
      <c r="E14" s="91">
        <v>0</v>
      </c>
      <c r="F14" s="91">
        <v>21900.84188</v>
      </c>
      <c r="G14" s="91">
        <v>7071.74</v>
      </c>
      <c r="H14" s="91">
        <v>19350.429</v>
      </c>
      <c r="I14" s="91">
        <v>683.37</v>
      </c>
      <c r="J14" s="91">
        <v>0</v>
      </c>
      <c r="K14" s="91">
        <v>27105.539000000001</v>
      </c>
      <c r="L14" s="91">
        <v>9368.8909999999996</v>
      </c>
      <c r="M14" s="91">
        <v>18898.84</v>
      </c>
      <c r="N14" s="91">
        <v>3073.239</v>
      </c>
      <c r="O14" s="91">
        <v>0</v>
      </c>
      <c r="P14" s="91">
        <v>31340.97</v>
      </c>
      <c r="Q14" s="92">
        <v>23443.32044</v>
      </c>
      <c r="R14" s="92">
        <v>50759.846440000001</v>
      </c>
      <c r="S14" s="92">
        <v>6144.1840000000002</v>
      </c>
      <c r="T14" s="92">
        <v>0</v>
      </c>
      <c r="U14" s="93">
        <v>80347.350879999998</v>
      </c>
    </row>
    <row r="15" spans="1:21" ht="48.75" customHeight="1" thickBot="1">
      <c r="A15" s="10" t="s">
        <v>30</v>
      </c>
      <c r="B15" s="82">
        <v>2788.5459999999998</v>
      </c>
      <c r="C15" s="82">
        <v>4693.4409999999998</v>
      </c>
      <c r="D15" s="82">
        <v>496.24299999999999</v>
      </c>
      <c r="E15" s="82">
        <v>0</v>
      </c>
      <c r="F15" s="82">
        <v>7978.23</v>
      </c>
      <c r="G15" s="82">
        <v>4243.24</v>
      </c>
      <c r="H15" s="82">
        <v>10114.455</v>
      </c>
      <c r="I15" s="82">
        <v>97281.933000000005</v>
      </c>
      <c r="J15" s="82">
        <v>0</v>
      </c>
      <c r="K15" s="82">
        <v>111639.628</v>
      </c>
      <c r="L15" s="82">
        <v>1155</v>
      </c>
      <c r="M15" s="82">
        <v>1005.15</v>
      </c>
      <c r="N15" s="82">
        <v>689.85</v>
      </c>
      <c r="O15" s="82">
        <v>0</v>
      </c>
      <c r="P15" s="82">
        <v>2850</v>
      </c>
      <c r="Q15" s="94">
        <v>8186.7860000000001</v>
      </c>
      <c r="R15" s="94">
        <v>15813.046</v>
      </c>
      <c r="S15" s="94">
        <v>98468.025999999998</v>
      </c>
      <c r="T15" s="94">
        <v>0</v>
      </c>
      <c r="U15" s="76">
        <v>122467.85799999999</v>
      </c>
    </row>
    <row r="16" spans="1:21" ht="30.75" customHeight="1"/>
    <row r="17" spans="1:21" ht="30.75" customHeight="1"/>
    <row r="18" spans="1:21" s="2" customFormat="1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.75" customHeight="1"/>
    <row r="88" ht="15.75" customHeight="1"/>
    <row r="100" ht="17.25" customHeight="1"/>
  </sheetData>
  <mergeCells count="10">
    <mergeCell ref="T1:U1"/>
    <mergeCell ref="A3:U3"/>
    <mergeCell ref="A5:U5"/>
    <mergeCell ref="A6:A7"/>
    <mergeCell ref="B6:F6"/>
    <mergeCell ref="G6:K6"/>
    <mergeCell ref="L6:P6"/>
    <mergeCell ref="A4:U4"/>
    <mergeCell ref="Q6:U6"/>
    <mergeCell ref="T2:U2"/>
  </mergeCells>
  <pageMargins left="0.51181102362204722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1"/>
  <sheetViews>
    <sheetView view="pageBreakPreview" topLeftCell="A173" zoomScale="75" zoomScaleNormal="75" zoomScaleSheetLayoutView="75" workbookViewId="0">
      <selection activeCell="H11" sqref="H11"/>
    </sheetView>
  </sheetViews>
  <sheetFormatPr defaultColWidth="9.140625" defaultRowHeight="15"/>
  <cols>
    <col min="1" max="1" width="29.28515625" style="1" customWidth="1"/>
    <col min="2" max="2" width="33.140625" style="1" customWidth="1"/>
    <col min="3" max="3" width="16" style="1" customWidth="1"/>
    <col min="4" max="4" width="14.7109375" style="1" customWidth="1"/>
    <col min="5" max="5" width="16.85546875" style="1" customWidth="1"/>
    <col min="6" max="6" width="14.85546875" style="1" customWidth="1"/>
    <col min="7" max="7" width="17.85546875" style="1" customWidth="1"/>
    <col min="8" max="8" width="16.42578125" style="1" customWidth="1"/>
    <col min="9" max="9" width="14.85546875" style="1" customWidth="1"/>
    <col min="10" max="10" width="15.85546875" style="1" customWidth="1"/>
    <col min="11" max="11" width="14.85546875" style="1" customWidth="1"/>
    <col min="12" max="12" width="16.7109375" style="1" customWidth="1"/>
    <col min="13" max="17" width="14.85546875" style="1" customWidth="1"/>
    <col min="18" max="22" width="15.28515625" style="1" customWidth="1"/>
    <col min="23" max="16384" width="9.140625" style="1"/>
  </cols>
  <sheetData>
    <row r="1" spans="1:22" ht="53.25" customHeight="1">
      <c r="U1" s="195" t="s">
        <v>82</v>
      </c>
      <c r="V1" s="196"/>
    </row>
    <row r="2" spans="1:22" ht="32.25" customHeight="1">
      <c r="U2" s="196" t="s">
        <v>84</v>
      </c>
      <c r="V2" s="196"/>
    </row>
    <row r="3" spans="1:22" ht="20.25">
      <c r="A3" s="197" t="s">
        <v>26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ht="15.75">
      <c r="A4" s="202" t="s">
        <v>10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ht="15.75" thickBot="1">
      <c r="A5" s="217" t="s">
        <v>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 s="16" customFormat="1" ht="15.75" customHeight="1">
      <c r="A6" s="238" t="s">
        <v>23</v>
      </c>
      <c r="B6" s="249" t="s">
        <v>25</v>
      </c>
      <c r="C6" s="240" t="s">
        <v>14</v>
      </c>
      <c r="D6" s="240"/>
      <c r="E6" s="240"/>
      <c r="F6" s="240"/>
      <c r="G6" s="240"/>
      <c r="H6" s="240" t="s">
        <v>15</v>
      </c>
      <c r="I6" s="240"/>
      <c r="J6" s="240"/>
      <c r="K6" s="240"/>
      <c r="L6" s="240"/>
      <c r="M6" s="240" t="s">
        <v>16</v>
      </c>
      <c r="N6" s="240"/>
      <c r="O6" s="240"/>
      <c r="P6" s="240"/>
      <c r="Q6" s="240"/>
      <c r="R6" s="240" t="s">
        <v>19</v>
      </c>
      <c r="S6" s="240"/>
      <c r="T6" s="241"/>
      <c r="U6" s="241"/>
      <c r="V6" s="242"/>
    </row>
    <row r="7" spans="1:22" s="13" customFormat="1" ht="60" customHeight="1">
      <c r="A7" s="239"/>
      <c r="B7" s="250"/>
      <c r="C7" s="14" t="s">
        <v>17</v>
      </c>
      <c r="D7" s="14" t="s">
        <v>18</v>
      </c>
      <c r="E7" s="95" t="s">
        <v>51</v>
      </c>
      <c r="F7" s="95" t="s">
        <v>52</v>
      </c>
      <c r="G7" s="15" t="s">
        <v>1</v>
      </c>
      <c r="H7" s="14" t="s">
        <v>17</v>
      </c>
      <c r="I7" s="14" t="s">
        <v>18</v>
      </c>
      <c r="J7" s="95" t="s">
        <v>51</v>
      </c>
      <c r="K7" s="95" t="s">
        <v>52</v>
      </c>
      <c r="L7" s="15" t="s">
        <v>1</v>
      </c>
      <c r="M7" s="14" t="s">
        <v>17</v>
      </c>
      <c r="N7" s="14" t="s">
        <v>18</v>
      </c>
      <c r="O7" s="95" t="s">
        <v>51</v>
      </c>
      <c r="P7" s="95" t="s">
        <v>52</v>
      </c>
      <c r="Q7" s="15" t="s">
        <v>1</v>
      </c>
      <c r="R7" s="14" t="s">
        <v>17</v>
      </c>
      <c r="S7" s="14" t="s">
        <v>18</v>
      </c>
      <c r="T7" s="95" t="s">
        <v>51</v>
      </c>
      <c r="U7" s="95" t="s">
        <v>52</v>
      </c>
      <c r="V7" s="19" t="s">
        <v>1</v>
      </c>
    </row>
    <row r="8" spans="1:22" ht="30.75" customHeight="1">
      <c r="A8" s="243" t="s">
        <v>22</v>
      </c>
      <c r="B8" s="244"/>
      <c r="C8" s="80">
        <v>26474.996999999999</v>
      </c>
      <c r="D8" s="80">
        <v>63541.593999999997</v>
      </c>
      <c r="E8" s="80">
        <v>24128.946</v>
      </c>
      <c r="F8" s="80">
        <v>0</v>
      </c>
      <c r="G8" s="80">
        <v>114145.537</v>
      </c>
      <c r="H8" s="80">
        <v>23340.035</v>
      </c>
      <c r="I8" s="80">
        <v>52485.909</v>
      </c>
      <c r="J8" s="80">
        <v>110438.303</v>
      </c>
      <c r="K8" s="80">
        <v>0</v>
      </c>
      <c r="L8" s="80">
        <v>186264.247</v>
      </c>
      <c r="M8" s="80">
        <v>18290.05</v>
      </c>
      <c r="N8" s="80">
        <v>45752.063000000002</v>
      </c>
      <c r="O8" s="80">
        <v>8563.82</v>
      </c>
      <c r="P8" s="80">
        <v>0</v>
      </c>
      <c r="Q8" s="80">
        <v>72605.933000000005</v>
      </c>
      <c r="R8" s="80">
        <v>68105.081999999995</v>
      </c>
      <c r="S8" s="80">
        <v>161779.56599999999</v>
      </c>
      <c r="T8" s="84">
        <v>143131.06899999999</v>
      </c>
      <c r="U8" s="84">
        <v>0</v>
      </c>
      <c r="V8" s="81">
        <v>373015.717</v>
      </c>
    </row>
    <row r="9" spans="1:22" ht="17.25" customHeight="1" thickBot="1">
      <c r="A9" s="245" t="s">
        <v>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7"/>
      <c r="U9" s="247"/>
      <c r="V9" s="248"/>
    </row>
    <row r="10" spans="1:22" s="2" customFormat="1" ht="32.25" customHeight="1">
      <c r="A10" s="234" t="s">
        <v>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6"/>
      <c r="U10" s="236"/>
      <c r="V10" s="237"/>
    </row>
    <row r="11" spans="1:22" s="143" customFormat="1" ht="29.25" customHeight="1" thickBot="1">
      <c r="A11" s="226" t="s">
        <v>24</v>
      </c>
      <c r="B11" s="227"/>
      <c r="C11" s="190">
        <v>10000</v>
      </c>
      <c r="D11" s="190">
        <v>10000</v>
      </c>
      <c r="E11" s="190">
        <v>0</v>
      </c>
      <c r="F11" s="190">
        <v>0</v>
      </c>
      <c r="G11" s="190">
        <v>20000</v>
      </c>
      <c r="H11" s="139">
        <v>10000</v>
      </c>
      <c r="I11" s="139">
        <v>10000</v>
      </c>
      <c r="J11" s="139"/>
      <c r="K11" s="139"/>
      <c r="L11" s="139">
        <v>20000</v>
      </c>
      <c r="M11" s="139">
        <v>10000</v>
      </c>
      <c r="N11" s="139">
        <v>10000</v>
      </c>
      <c r="O11" s="139"/>
      <c r="P11" s="139"/>
      <c r="Q11" s="139">
        <v>20000</v>
      </c>
      <c r="R11" s="139">
        <v>30000</v>
      </c>
      <c r="S11" s="140">
        <v>30000</v>
      </c>
      <c r="T11" s="141"/>
      <c r="U11" s="141"/>
      <c r="V11" s="142">
        <v>60000</v>
      </c>
    </row>
    <row r="12" spans="1:22" s="96" customFormat="1" ht="42.75" hidden="1" customHeight="1">
      <c r="A12" s="39"/>
      <c r="B12" s="1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115"/>
      <c r="U12" s="115"/>
      <c r="V12" s="97"/>
    </row>
    <row r="13" spans="1:22" s="96" customFormat="1" ht="72" hidden="1" customHeight="1">
      <c r="A13" s="39"/>
      <c r="B13" s="1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15"/>
      <c r="U13" s="115"/>
      <c r="V13" s="97"/>
    </row>
    <row r="14" spans="1:22" s="96" customFormat="1" ht="55.5" hidden="1" customHeight="1">
      <c r="A14" s="144"/>
      <c r="B14" s="1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115"/>
      <c r="U14" s="115"/>
      <c r="V14" s="97"/>
    </row>
    <row r="15" spans="1:22" s="96" customFormat="1" ht="48.75" hidden="1" customHeight="1">
      <c r="A15" s="39"/>
      <c r="B15" s="1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115"/>
      <c r="U15" s="115"/>
      <c r="V15" s="97"/>
    </row>
    <row r="16" spans="1:22" s="96" customFormat="1" ht="33.75" hidden="1" customHeight="1">
      <c r="A16" s="39"/>
      <c r="B16" s="1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115"/>
      <c r="U16" s="115"/>
      <c r="V16" s="97"/>
    </row>
    <row r="17" spans="1:22" s="96" customFormat="1" ht="27" hidden="1" customHeight="1">
      <c r="A17" s="39"/>
      <c r="B17" s="1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115"/>
      <c r="U17" s="115"/>
      <c r="V17" s="97"/>
    </row>
    <row r="18" spans="1:22" s="96" customFormat="1" ht="27" hidden="1" customHeight="1">
      <c r="A18" s="39"/>
      <c r="B18" s="1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115"/>
      <c r="U18" s="115"/>
      <c r="V18" s="97"/>
    </row>
    <row r="19" spans="1:22" s="96" customFormat="1" ht="27" hidden="1" customHeight="1">
      <c r="A19" s="39"/>
      <c r="B19" s="1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115"/>
      <c r="U19" s="115"/>
      <c r="V19" s="97"/>
    </row>
    <row r="20" spans="1:22" s="96" customFormat="1" ht="23.25" hidden="1" customHeight="1">
      <c r="A20" s="145"/>
      <c r="B20" s="17"/>
      <c r="C20" s="41"/>
      <c r="D20" s="41"/>
      <c r="E20" s="41"/>
      <c r="F20" s="41"/>
      <c r="G20" s="4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08"/>
      <c r="T20" s="128"/>
      <c r="U20" s="128"/>
      <c r="V20" s="109"/>
    </row>
    <row r="21" spans="1:22" s="96" customFormat="1" ht="23.25" hidden="1" customHeight="1">
      <c r="A21" s="137"/>
      <c r="B21" s="17"/>
      <c r="C21" s="41"/>
      <c r="D21" s="41"/>
      <c r="E21" s="41"/>
      <c r="F21" s="41"/>
      <c r="G21" s="4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08"/>
      <c r="T21" s="128"/>
      <c r="U21" s="128"/>
      <c r="V21" s="109"/>
    </row>
    <row r="22" spans="1:22" s="96" customFormat="1" ht="23.25" hidden="1" customHeight="1">
      <c r="A22" s="137"/>
      <c r="B22" s="17"/>
      <c r="C22" s="41"/>
      <c r="D22" s="41"/>
      <c r="E22" s="41"/>
      <c r="F22" s="41"/>
      <c r="G22" s="4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08"/>
      <c r="T22" s="128"/>
      <c r="U22" s="128"/>
      <c r="V22" s="109"/>
    </row>
    <row r="23" spans="1:22" s="96" customFormat="1" ht="29.25" hidden="1" customHeight="1">
      <c r="A23" s="39"/>
      <c r="B23" s="17"/>
      <c r="C23" s="41"/>
      <c r="D23" s="41"/>
      <c r="E23" s="41"/>
      <c r="F23" s="41"/>
      <c r="G23" s="4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08"/>
      <c r="T23" s="128"/>
      <c r="U23" s="128"/>
      <c r="V23" s="109"/>
    </row>
    <row r="24" spans="1:22" s="96" customFormat="1" ht="23.25" hidden="1" customHeight="1">
      <c r="A24" s="137"/>
      <c r="B24" s="17"/>
      <c r="C24" s="41"/>
      <c r="D24" s="41"/>
      <c r="E24" s="41"/>
      <c r="F24" s="41"/>
      <c r="G24" s="4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08"/>
      <c r="T24" s="128"/>
      <c r="U24" s="128"/>
      <c r="V24" s="109"/>
    </row>
    <row r="25" spans="1:22" s="96" customFormat="1" ht="30.75" hidden="1" customHeight="1">
      <c r="A25" s="39"/>
      <c r="B25" s="17"/>
      <c r="C25" s="41"/>
      <c r="D25" s="41"/>
      <c r="E25" s="41"/>
      <c r="F25" s="41"/>
      <c r="G25" s="4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08"/>
      <c r="T25" s="128"/>
      <c r="U25" s="128"/>
      <c r="V25" s="109"/>
    </row>
    <row r="26" spans="1:22" s="96" customFormat="1" ht="23.25" hidden="1" customHeight="1">
      <c r="A26" s="101"/>
      <c r="B26" s="17"/>
      <c r="C26" s="41"/>
      <c r="D26" s="41"/>
      <c r="E26" s="41"/>
      <c r="F26" s="41"/>
      <c r="G26" s="4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46"/>
      <c r="T26" s="147"/>
      <c r="U26" s="147"/>
      <c r="V26" s="148"/>
    </row>
    <row r="27" spans="1:22" ht="35.25" customHeight="1">
      <c r="A27" s="206" t="s">
        <v>61</v>
      </c>
      <c r="B27" s="207"/>
      <c r="C27" s="191"/>
      <c r="D27" s="191"/>
      <c r="E27" s="191"/>
      <c r="F27" s="191"/>
      <c r="G27" s="191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61"/>
      <c r="T27" s="118"/>
      <c r="U27" s="118"/>
      <c r="V27" s="62"/>
    </row>
    <row r="28" spans="1:22" ht="35.25" customHeight="1">
      <c r="A28" s="232" t="s">
        <v>27</v>
      </c>
      <c r="B28" s="17" t="s">
        <v>77</v>
      </c>
      <c r="C28" s="192">
        <v>2514.2060000000001</v>
      </c>
      <c r="D28" s="192">
        <v>2514.2060000000001</v>
      </c>
      <c r="E28" s="192"/>
      <c r="F28" s="192"/>
      <c r="G28" s="192">
        <v>5028.4120000000003</v>
      </c>
      <c r="H28" s="33">
        <v>3517.25</v>
      </c>
      <c r="I28" s="33">
        <v>3517.25</v>
      </c>
      <c r="J28" s="33"/>
      <c r="K28" s="33"/>
      <c r="L28" s="33">
        <v>7034.5</v>
      </c>
      <c r="M28" s="33">
        <v>750</v>
      </c>
      <c r="N28" s="33">
        <v>750</v>
      </c>
      <c r="O28" s="33"/>
      <c r="P28" s="33"/>
      <c r="Q28" s="33">
        <v>1500</v>
      </c>
      <c r="R28" s="33">
        <v>5860.25</v>
      </c>
      <c r="S28" s="59">
        <v>5860.25</v>
      </c>
      <c r="T28" s="172"/>
      <c r="U28" s="172"/>
      <c r="V28" s="60">
        <v>11720.5</v>
      </c>
    </row>
    <row r="29" spans="1:22" ht="35.25" customHeight="1">
      <c r="A29" s="233"/>
      <c r="B29" s="17" t="s">
        <v>75</v>
      </c>
      <c r="C29" s="192"/>
      <c r="D29" s="192"/>
      <c r="E29" s="192"/>
      <c r="F29" s="192"/>
      <c r="G29" s="192"/>
      <c r="H29" s="33">
        <v>2107</v>
      </c>
      <c r="I29" s="33">
        <v>2107</v>
      </c>
      <c r="J29" s="33"/>
      <c r="K29" s="33"/>
      <c r="L29" s="33">
        <v>4214</v>
      </c>
      <c r="M29" s="33">
        <v>6100</v>
      </c>
      <c r="N29" s="33">
        <v>6100</v>
      </c>
      <c r="O29" s="33"/>
      <c r="P29" s="33"/>
      <c r="Q29" s="33">
        <v>12200</v>
      </c>
      <c r="R29" s="33">
        <v>8207</v>
      </c>
      <c r="S29" s="99">
        <v>8207</v>
      </c>
      <c r="T29" s="119"/>
      <c r="U29" s="119"/>
      <c r="V29" s="100">
        <v>16414</v>
      </c>
    </row>
    <row r="30" spans="1:22" s="96" customFormat="1" ht="55.5" customHeight="1">
      <c r="A30" s="17" t="s">
        <v>34</v>
      </c>
      <c r="B30" s="34" t="s">
        <v>76</v>
      </c>
      <c r="C30" s="192">
        <v>720.62049999999999</v>
      </c>
      <c r="D30" s="192">
        <v>720.62049999999999</v>
      </c>
      <c r="E30" s="192"/>
      <c r="F30" s="192"/>
      <c r="G30" s="192">
        <v>1441.241</v>
      </c>
      <c r="H30" s="33">
        <v>3675.75</v>
      </c>
      <c r="I30" s="33">
        <v>3675.75</v>
      </c>
      <c r="J30" s="33"/>
      <c r="K30" s="33"/>
      <c r="L30" s="33">
        <v>7351.5</v>
      </c>
      <c r="M30" s="33">
        <v>2400</v>
      </c>
      <c r="N30" s="33">
        <v>2400</v>
      </c>
      <c r="O30" s="33"/>
      <c r="P30" s="33"/>
      <c r="Q30" s="33">
        <v>4800</v>
      </c>
      <c r="R30" s="33">
        <v>6796.37</v>
      </c>
      <c r="S30" s="99">
        <v>6796.37</v>
      </c>
      <c r="T30" s="119"/>
      <c r="U30" s="119"/>
      <c r="V30" s="100">
        <v>13592.74</v>
      </c>
    </row>
    <row r="31" spans="1:22" s="96" customFormat="1" ht="57.75" customHeight="1">
      <c r="A31" s="17" t="s">
        <v>30</v>
      </c>
      <c r="B31" s="34" t="s">
        <v>79</v>
      </c>
      <c r="C31" s="192">
        <v>650</v>
      </c>
      <c r="D31" s="192">
        <v>650</v>
      </c>
      <c r="E31" s="192"/>
      <c r="F31" s="192"/>
      <c r="G31" s="192">
        <v>1300</v>
      </c>
      <c r="H31" s="33">
        <v>700</v>
      </c>
      <c r="I31" s="33">
        <v>700</v>
      </c>
      <c r="J31" s="33"/>
      <c r="K31" s="33"/>
      <c r="L31" s="33">
        <v>1400</v>
      </c>
      <c r="M31" s="33">
        <v>750</v>
      </c>
      <c r="N31" s="33">
        <v>750</v>
      </c>
      <c r="O31" s="33"/>
      <c r="P31" s="33"/>
      <c r="Q31" s="33">
        <v>1500</v>
      </c>
      <c r="R31" s="33">
        <v>2100</v>
      </c>
      <c r="S31" s="99">
        <v>2100</v>
      </c>
      <c r="T31" s="119"/>
      <c r="U31" s="119"/>
      <c r="V31" s="100">
        <v>4200</v>
      </c>
    </row>
    <row r="32" spans="1:22" s="96" customFormat="1" ht="50.25" customHeight="1">
      <c r="A32" s="144" t="s">
        <v>39</v>
      </c>
      <c r="B32" s="34" t="s">
        <v>80</v>
      </c>
      <c r="C32" s="192">
        <v>2253.3335000000002</v>
      </c>
      <c r="D32" s="192">
        <v>2253.3335000000002</v>
      </c>
      <c r="E32" s="192"/>
      <c r="F32" s="192"/>
      <c r="G32" s="192">
        <v>4506.6670000000004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>
        <v>2500</v>
      </c>
      <c r="S32" s="99">
        <v>2500</v>
      </c>
      <c r="T32" s="119"/>
      <c r="U32" s="119"/>
      <c r="V32" s="100">
        <v>5000</v>
      </c>
    </row>
    <row r="33" spans="1:22" s="96" customFormat="1" ht="56.25" hidden="1" customHeight="1">
      <c r="A33" s="39"/>
      <c r="B33" s="34"/>
      <c r="C33" s="192"/>
      <c r="D33" s="192"/>
      <c r="E33" s="192"/>
      <c r="F33" s="192"/>
      <c r="G33" s="19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99"/>
      <c r="T33" s="119"/>
      <c r="U33" s="119"/>
      <c r="V33" s="100"/>
    </row>
    <row r="34" spans="1:22" s="96" customFormat="1" ht="46.5" hidden="1" customHeight="1">
      <c r="A34" s="39"/>
      <c r="B34" s="34"/>
      <c r="C34" s="192"/>
      <c r="D34" s="192"/>
      <c r="E34" s="192"/>
      <c r="F34" s="192"/>
      <c r="G34" s="19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99"/>
      <c r="T34" s="119"/>
      <c r="U34" s="119"/>
      <c r="V34" s="100"/>
    </row>
    <row r="35" spans="1:22" s="96" customFormat="1" ht="93" hidden="1" customHeight="1">
      <c r="A35" s="39"/>
      <c r="B35" s="17"/>
      <c r="C35" s="192"/>
      <c r="D35" s="192"/>
      <c r="E35" s="192"/>
      <c r="F35" s="192"/>
      <c r="G35" s="19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99"/>
      <c r="T35" s="119"/>
      <c r="U35" s="119"/>
      <c r="V35" s="100"/>
    </row>
    <row r="36" spans="1:22" s="96" customFormat="1" ht="15.75" hidden="1" customHeight="1">
      <c r="A36" s="137"/>
      <c r="B36" s="17"/>
      <c r="C36" s="192"/>
      <c r="D36" s="192"/>
      <c r="E36" s="192"/>
      <c r="F36" s="192"/>
      <c r="G36" s="19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99"/>
      <c r="T36" s="119"/>
      <c r="U36" s="119"/>
      <c r="V36" s="100"/>
    </row>
    <row r="37" spans="1:22" s="96" customFormat="1" ht="93" hidden="1" customHeight="1">
      <c r="A37" s="98"/>
      <c r="B37" s="17"/>
      <c r="C37" s="41"/>
      <c r="D37" s="41"/>
      <c r="E37" s="41"/>
      <c r="F37" s="4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08"/>
      <c r="T37" s="128"/>
      <c r="U37" s="128"/>
      <c r="V37" s="109"/>
    </row>
    <row r="38" spans="1:22" s="96" customFormat="1" ht="15.75" hidden="1" customHeight="1">
      <c r="A38" s="101"/>
      <c r="B38" s="17"/>
      <c r="C38" s="41"/>
      <c r="D38" s="41"/>
      <c r="E38" s="41"/>
      <c r="F38" s="4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08"/>
      <c r="T38" s="128"/>
      <c r="U38" s="128"/>
      <c r="V38" s="109"/>
    </row>
    <row r="39" spans="1:22" s="96" customFormat="1" ht="75" hidden="1" customHeight="1">
      <c r="A39" s="98"/>
      <c r="B39" s="17"/>
      <c r="C39" s="41"/>
      <c r="D39" s="41"/>
      <c r="E39" s="41"/>
      <c r="F39" s="4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08"/>
      <c r="T39" s="128"/>
      <c r="U39" s="128"/>
      <c r="V39" s="109"/>
    </row>
    <row r="40" spans="1:22" s="96" customFormat="1" ht="75" customHeight="1">
      <c r="A40" s="144" t="s">
        <v>86</v>
      </c>
      <c r="B40" s="17" t="s">
        <v>85</v>
      </c>
      <c r="C40" s="41">
        <v>1775.37</v>
      </c>
      <c r="D40" s="41">
        <v>1775.37</v>
      </c>
      <c r="E40" s="41"/>
      <c r="F40" s="41"/>
      <c r="G40" s="41">
        <v>3550.74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1775.37</v>
      </c>
      <c r="S40" s="108">
        <v>3775.37</v>
      </c>
      <c r="T40" s="128"/>
      <c r="U40" s="128"/>
      <c r="V40" s="109">
        <v>3550.74</v>
      </c>
    </row>
    <row r="41" spans="1:22" s="96" customFormat="1" ht="52.5" hidden="1" customHeight="1">
      <c r="A41" s="144"/>
      <c r="B41" s="17"/>
      <c r="C41" s="41"/>
      <c r="D41" s="41"/>
      <c r="E41" s="41"/>
      <c r="F41" s="41"/>
      <c r="G41" s="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08"/>
      <c r="T41" s="128"/>
      <c r="U41" s="128"/>
      <c r="V41" s="109"/>
    </row>
    <row r="42" spans="1:22" s="96" customFormat="1" ht="23.25" hidden="1" customHeight="1">
      <c r="A42" s="101"/>
      <c r="B42" s="17"/>
      <c r="C42" s="41"/>
      <c r="D42" s="41"/>
      <c r="E42" s="41"/>
      <c r="F42" s="41"/>
      <c r="G42" s="4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02"/>
      <c r="T42" s="125"/>
      <c r="U42" s="125"/>
      <c r="V42" s="103"/>
    </row>
    <row r="43" spans="1:22" s="96" customFormat="1" ht="23.25" customHeight="1" thickBot="1">
      <c r="A43" s="208" t="s">
        <v>6</v>
      </c>
      <c r="B43" s="209"/>
      <c r="C43" s="193">
        <v>7913.53</v>
      </c>
      <c r="D43" s="193">
        <v>7913.53</v>
      </c>
      <c r="E43" s="193" t="e">
        <f>E28+#REF!+E30+E31+E32+#REF!</f>
        <v>#REF!</v>
      </c>
      <c r="F43" s="193" t="e">
        <f>F28+#REF!+F30+F31+F32+#REF!</f>
        <v>#REF!</v>
      </c>
      <c r="G43" s="193">
        <v>15827.06</v>
      </c>
      <c r="H43" s="151" t="e">
        <f>H28+#REF!+H30+H31+H32+#REF!</f>
        <v>#REF!</v>
      </c>
      <c r="I43" s="151" t="e">
        <f>I28+#REF!+I30+I31+I32+#REF!</f>
        <v>#REF!</v>
      </c>
      <c r="J43" s="151" t="e">
        <f>J28+#REF!+J30+J31+J32+#REF!</f>
        <v>#REF!</v>
      </c>
      <c r="K43" s="151" t="e">
        <f>K28+#REF!+K30+K31+K32+#REF!</f>
        <v>#REF!</v>
      </c>
      <c r="L43" s="151" t="e">
        <f>L28+#REF!+L30+L31+L32+#REF!</f>
        <v>#REF!</v>
      </c>
      <c r="M43" s="151" t="e">
        <f>M28+#REF!+M30+M31+M32+#REF!</f>
        <v>#REF!</v>
      </c>
      <c r="N43" s="151" t="e">
        <f>N28+#REF!+N30+N31+N32+#REF!</f>
        <v>#REF!</v>
      </c>
      <c r="O43" s="151" t="e">
        <f>O28+#REF!+O30+O31+O32+#REF!</f>
        <v>#REF!</v>
      </c>
      <c r="P43" s="151" t="e">
        <f>P28+#REF!+P30+P31+P32+#REF!</f>
        <v>#REF!</v>
      </c>
      <c r="Q43" s="151" t="e">
        <f>Q28+#REF!+Q30+Q31+Q32+#REF!</f>
        <v>#REF!</v>
      </c>
      <c r="R43" s="177">
        <v>27238.99</v>
      </c>
      <c r="S43" s="177">
        <v>27238.99</v>
      </c>
      <c r="T43" s="151" t="e">
        <f>T28+#REF!+T30+T31+T32+#REF!</f>
        <v>#REF!</v>
      </c>
      <c r="U43" s="151" t="e">
        <f>U28+#REF!+U30+U31+U32+#REF!</f>
        <v>#REF!</v>
      </c>
      <c r="V43" s="177">
        <v>54477.98</v>
      </c>
    </row>
    <row r="44" spans="1:22" s="96" customFormat="1" ht="30.75" customHeight="1">
      <c r="A44" s="206" t="s">
        <v>62</v>
      </c>
      <c r="B44" s="207"/>
      <c r="C44" s="194"/>
      <c r="D44" s="194"/>
      <c r="E44" s="194"/>
      <c r="F44" s="194"/>
      <c r="G44" s="19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52"/>
      <c r="T44" s="153"/>
      <c r="U44" s="153"/>
      <c r="V44" s="154"/>
    </row>
    <row r="45" spans="1:22" s="96" customFormat="1" ht="79.5" customHeight="1">
      <c r="A45" s="144" t="s">
        <v>32</v>
      </c>
      <c r="B45" s="17" t="s">
        <v>78</v>
      </c>
      <c r="C45" s="41">
        <v>2086.4699999999998</v>
      </c>
      <c r="D45" s="41">
        <v>2086.4699999999998</v>
      </c>
      <c r="E45" s="41"/>
      <c r="F45" s="41"/>
      <c r="G45" s="41">
        <v>4172.9399999999996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2761.01</v>
      </c>
      <c r="S45" s="41">
        <v>2761.01</v>
      </c>
      <c r="T45" s="115"/>
      <c r="U45" s="115"/>
      <c r="V45" s="97">
        <v>5522.02</v>
      </c>
    </row>
    <row r="46" spans="1:22" s="96" customFormat="1" ht="27" hidden="1" customHeight="1">
      <c r="A46" s="101"/>
      <c r="B46" s="17"/>
      <c r="C46" s="41"/>
      <c r="D46" s="41"/>
      <c r="E46" s="41"/>
      <c r="F46" s="41"/>
      <c r="G46" s="4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08"/>
      <c r="T46" s="128"/>
      <c r="U46" s="128"/>
      <c r="V46" s="109"/>
    </row>
    <row r="47" spans="1:22" s="96" customFormat="1" ht="27" customHeight="1">
      <c r="A47" s="145" t="s">
        <v>6</v>
      </c>
      <c r="B47" s="17"/>
      <c r="C47" s="41">
        <v>2086.4699999999998</v>
      </c>
      <c r="D47" s="41">
        <v>2086.4699999999998</v>
      </c>
      <c r="E47" s="41"/>
      <c r="F47" s="41"/>
      <c r="G47" s="41">
        <v>4172.9399999999996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2761.01</v>
      </c>
      <c r="S47" s="108">
        <v>2761.01</v>
      </c>
      <c r="T47" s="128"/>
      <c r="U47" s="128"/>
      <c r="V47" s="109">
        <v>5522.02</v>
      </c>
    </row>
    <row r="48" spans="1:22" s="96" customFormat="1" ht="27" customHeight="1">
      <c r="A48" s="101"/>
      <c r="B48" s="17"/>
      <c r="C48" s="41"/>
      <c r="D48" s="41"/>
      <c r="E48" s="41"/>
      <c r="F48" s="41"/>
      <c r="G48" s="4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08"/>
      <c r="T48" s="128"/>
      <c r="U48" s="128"/>
      <c r="V48" s="109"/>
    </row>
    <row r="49" spans="1:22" s="96" customFormat="1" ht="64.5" hidden="1" customHeight="1">
      <c r="A49" s="98"/>
      <c r="B49" s="17"/>
      <c r="C49" s="41"/>
      <c r="D49" s="41"/>
      <c r="E49" s="41"/>
      <c r="F49" s="41"/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08"/>
      <c r="T49" s="128"/>
      <c r="U49" s="128"/>
      <c r="V49" s="109"/>
    </row>
    <row r="50" spans="1:22" s="96" customFormat="1" ht="23.25" hidden="1" customHeight="1">
      <c r="A50" s="101"/>
      <c r="B50" s="17"/>
      <c r="C50" s="41"/>
      <c r="D50" s="41"/>
      <c r="E50" s="41"/>
      <c r="F50" s="41"/>
      <c r="G50" s="4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08"/>
      <c r="T50" s="128"/>
      <c r="U50" s="128"/>
      <c r="V50" s="109"/>
    </row>
    <row r="51" spans="1:22" s="96" customFormat="1" ht="23.25" customHeight="1" thickBot="1">
      <c r="A51" s="208"/>
      <c r="B51" s="209"/>
      <c r="C51" s="193"/>
      <c r="D51" s="193"/>
      <c r="E51" s="193"/>
      <c r="F51" s="193"/>
      <c r="G51" s="193"/>
      <c r="H51" s="29"/>
      <c r="I51" s="31"/>
      <c r="J51" s="31"/>
      <c r="K51" s="31"/>
      <c r="L51" s="29"/>
      <c r="M51" s="29"/>
      <c r="N51" s="29"/>
      <c r="O51" s="29"/>
      <c r="P51" s="29"/>
      <c r="Q51" s="29"/>
      <c r="R51" s="29"/>
      <c r="S51" s="155"/>
      <c r="T51" s="156"/>
      <c r="U51" s="156"/>
      <c r="V51" s="157"/>
    </row>
    <row r="52" spans="1:22" s="96" customFormat="1" ht="15.75" thickBot="1">
      <c r="S52" s="158"/>
      <c r="T52" s="158"/>
      <c r="U52" s="158"/>
      <c r="V52" s="158"/>
    </row>
    <row r="53" spans="1:22" s="96" customFormat="1" ht="29.25" customHeight="1">
      <c r="A53" s="223" t="s">
        <v>2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5"/>
    </row>
    <row r="54" spans="1:22" s="96" customFormat="1" ht="30" customHeight="1" thickBot="1">
      <c r="A54" s="226" t="s">
        <v>24</v>
      </c>
      <c r="B54" s="227"/>
      <c r="C54" s="139">
        <v>2411.402</v>
      </c>
      <c r="D54" s="139">
        <v>7118.0439999999999</v>
      </c>
      <c r="E54" s="139">
        <v>1285.1880000000001</v>
      </c>
      <c r="F54" s="139"/>
      <c r="G54" s="139">
        <v>10814.634</v>
      </c>
      <c r="H54" s="139">
        <v>2500</v>
      </c>
      <c r="I54" s="139">
        <v>0</v>
      </c>
      <c r="J54" s="139"/>
      <c r="K54" s="139"/>
      <c r="L54" s="139">
        <v>2500</v>
      </c>
      <c r="M54" s="139">
        <v>2500</v>
      </c>
      <c r="N54" s="139">
        <v>6279.2</v>
      </c>
      <c r="O54" s="139"/>
      <c r="P54" s="139"/>
      <c r="Q54" s="139">
        <v>8779.2000000000007</v>
      </c>
      <c r="R54" s="139">
        <v>7411.402</v>
      </c>
      <c r="S54" s="140">
        <v>13397.244000000001</v>
      </c>
      <c r="T54" s="141">
        <v>1285.1880000000001</v>
      </c>
      <c r="U54" s="141"/>
      <c r="V54" s="142">
        <v>22093.833999999999</v>
      </c>
    </row>
    <row r="55" spans="1:22" s="96" customFormat="1">
      <c r="A55" s="215" t="s">
        <v>33</v>
      </c>
      <c r="B55" s="21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59"/>
      <c r="T55" s="160"/>
      <c r="U55" s="160"/>
      <c r="V55" s="161"/>
    </row>
    <row r="56" spans="1:22" s="96" customFormat="1">
      <c r="A56" s="98"/>
      <c r="B56" s="47"/>
      <c r="C56" s="41"/>
      <c r="D56" s="41"/>
      <c r="E56" s="41"/>
      <c r="F56" s="4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41"/>
      <c r="U56" s="41"/>
      <c r="V56" s="3"/>
    </row>
    <row r="57" spans="1:22" s="96" customFormat="1" ht="26.45" customHeight="1">
      <c r="A57" s="228" t="s">
        <v>32</v>
      </c>
      <c r="B57" s="17" t="s">
        <v>63</v>
      </c>
      <c r="C57" s="108">
        <v>292.14999999999998</v>
      </c>
      <c r="D57" s="108">
        <v>876.45</v>
      </c>
      <c r="E57" s="108"/>
      <c r="F57" s="108"/>
      <c r="G57" s="108">
        <v>1168.5999999999999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8">
        <v>292.14999999999998</v>
      </c>
      <c r="S57" s="108">
        <v>876.45</v>
      </c>
      <c r="T57" s="108"/>
      <c r="U57" s="108"/>
      <c r="V57" s="108">
        <v>1168.5999999999999</v>
      </c>
    </row>
    <row r="58" spans="1:22" s="96" customFormat="1" ht="33" customHeight="1">
      <c r="A58" s="229"/>
      <c r="B58" s="17" t="s">
        <v>64</v>
      </c>
      <c r="C58" s="108">
        <v>220.02699999999999</v>
      </c>
      <c r="D58" s="108">
        <v>660.08199999999999</v>
      </c>
      <c r="E58" s="108"/>
      <c r="F58" s="108"/>
      <c r="G58" s="108">
        <v>880.10900000000004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8">
        <v>220.02699999999999</v>
      </c>
      <c r="S58" s="108">
        <v>660.08199999999999</v>
      </c>
      <c r="T58" s="128"/>
      <c r="U58" s="128"/>
      <c r="V58" s="128">
        <v>880.10900000000004</v>
      </c>
    </row>
    <row r="59" spans="1:22" s="96" customFormat="1" ht="39" hidden="1" customHeight="1">
      <c r="A59" s="107"/>
      <c r="B59" s="17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25"/>
      <c r="U59" s="125"/>
      <c r="V59" s="125"/>
    </row>
    <row r="60" spans="1:22" s="96" customFormat="1" ht="39" hidden="1" customHeight="1">
      <c r="A60" s="107"/>
      <c r="B60" s="17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25"/>
      <c r="U60" s="125"/>
      <c r="V60" s="125"/>
    </row>
    <row r="61" spans="1:22" s="96" customFormat="1" ht="39" hidden="1" customHeight="1">
      <c r="A61" s="107"/>
      <c r="B61" s="17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25"/>
      <c r="U61" s="125"/>
      <c r="V61" s="125"/>
    </row>
    <row r="62" spans="1:22" s="96" customFormat="1" hidden="1">
      <c r="A62" s="39"/>
      <c r="B62" s="1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115"/>
      <c r="U62" s="115"/>
      <c r="V62" s="97"/>
    </row>
    <row r="63" spans="1:22" s="96" customFormat="1" ht="30.6" customHeight="1">
      <c r="A63" s="39" t="s">
        <v>31</v>
      </c>
      <c r="B63" s="17" t="s">
        <v>65</v>
      </c>
      <c r="C63" s="41">
        <v>557.95000000000005</v>
      </c>
      <c r="D63" s="41">
        <v>1673.85</v>
      </c>
      <c r="E63" s="41"/>
      <c r="F63" s="41"/>
      <c r="G63" s="41">
        <v>2231.8000000000002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>
        <v>557.95000000000005</v>
      </c>
      <c r="S63" s="41">
        <v>1673.85</v>
      </c>
      <c r="T63" s="115"/>
      <c r="U63" s="115"/>
      <c r="V63" s="97">
        <v>2231.8000000000002</v>
      </c>
    </row>
    <row r="64" spans="1:22" s="96" customFormat="1" ht="60" hidden="1" customHeight="1">
      <c r="A64" s="144"/>
      <c r="B64" s="17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115"/>
      <c r="U64" s="115"/>
      <c r="V64" s="97"/>
    </row>
    <row r="65" spans="1:22" s="96" customFormat="1" ht="30" customHeight="1">
      <c r="A65" s="39" t="s">
        <v>27</v>
      </c>
      <c r="B65" s="17" t="s">
        <v>66</v>
      </c>
      <c r="C65" s="41">
        <v>190.15</v>
      </c>
      <c r="D65" s="41">
        <v>570.45000000000005</v>
      </c>
      <c r="E65" s="41"/>
      <c r="F65" s="41"/>
      <c r="G65" s="41">
        <v>760.6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>
        <v>190.15</v>
      </c>
      <c r="S65" s="41">
        <v>570.45000000000005</v>
      </c>
      <c r="T65" s="115"/>
      <c r="U65" s="115"/>
      <c r="V65" s="97">
        <v>760.6</v>
      </c>
    </row>
    <row r="66" spans="1:22" s="96" customFormat="1" hidden="1">
      <c r="A66" s="39"/>
      <c r="B66" s="1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115"/>
      <c r="U66" s="115"/>
      <c r="V66" s="97"/>
    </row>
    <row r="67" spans="1:22" s="96" customFormat="1" hidden="1">
      <c r="A67" s="39"/>
      <c r="B67" s="17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115"/>
      <c r="U67" s="115"/>
      <c r="V67" s="97"/>
    </row>
    <row r="68" spans="1:22" s="96" customFormat="1">
      <c r="A68" s="39"/>
      <c r="B68" s="17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115"/>
      <c r="U68" s="115"/>
      <c r="V68" s="97"/>
    </row>
    <row r="69" spans="1:22" s="96" customFormat="1" ht="15.75" hidden="1" customHeight="1">
      <c r="A69" s="101"/>
      <c r="B69" s="1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02"/>
      <c r="T69" s="125"/>
      <c r="U69" s="125"/>
      <c r="V69" s="103"/>
    </row>
    <row r="70" spans="1:22" s="96" customFormat="1" ht="15.75" thickBot="1">
      <c r="A70" s="208" t="s">
        <v>6</v>
      </c>
      <c r="B70" s="209"/>
      <c r="C70" s="29">
        <f t="shared" ref="C70:V70" si="0">C57+C58+C63+C64+C65+C66</f>
        <v>1260.277</v>
      </c>
      <c r="D70" s="29">
        <f t="shared" si="0"/>
        <v>3780.8320000000003</v>
      </c>
      <c r="E70" s="29">
        <f t="shared" si="0"/>
        <v>0</v>
      </c>
      <c r="F70" s="29">
        <f t="shared" si="0"/>
        <v>0</v>
      </c>
      <c r="G70" s="29">
        <f t="shared" si="0"/>
        <v>5041.1090000000004</v>
      </c>
      <c r="H70" s="29">
        <f t="shared" si="0"/>
        <v>0</v>
      </c>
      <c r="I70" s="29">
        <f t="shared" si="0"/>
        <v>0</v>
      </c>
      <c r="J70" s="29">
        <f t="shared" si="0"/>
        <v>0</v>
      </c>
      <c r="K70" s="29">
        <f t="shared" si="0"/>
        <v>0</v>
      </c>
      <c r="L70" s="29">
        <f t="shared" si="0"/>
        <v>0</v>
      </c>
      <c r="M70" s="29">
        <f t="shared" si="0"/>
        <v>0</v>
      </c>
      <c r="N70" s="29">
        <f t="shared" si="0"/>
        <v>0</v>
      </c>
      <c r="O70" s="29">
        <f t="shared" si="0"/>
        <v>0</v>
      </c>
      <c r="P70" s="29">
        <f t="shared" si="0"/>
        <v>0</v>
      </c>
      <c r="Q70" s="29">
        <f t="shared" si="0"/>
        <v>0</v>
      </c>
      <c r="R70" s="29">
        <f t="shared" si="0"/>
        <v>1260.277</v>
      </c>
      <c r="S70" s="29">
        <f t="shared" si="0"/>
        <v>3780.8320000000003</v>
      </c>
      <c r="T70" s="29">
        <f t="shared" si="0"/>
        <v>0</v>
      </c>
      <c r="U70" s="29">
        <f t="shared" si="0"/>
        <v>0</v>
      </c>
      <c r="V70" s="29">
        <f t="shared" si="0"/>
        <v>5041.1090000000004</v>
      </c>
    </row>
    <row r="71" spans="1:22" s="96" customFormat="1" ht="29.25" customHeight="1">
      <c r="A71" s="206" t="s">
        <v>55</v>
      </c>
      <c r="B71" s="20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52"/>
      <c r="T71" s="153"/>
      <c r="U71" s="153"/>
      <c r="V71" s="154"/>
    </row>
    <row r="72" spans="1:22" s="176" customFormat="1" ht="45">
      <c r="A72" s="173" t="s">
        <v>32</v>
      </c>
      <c r="B72" s="174" t="s">
        <v>53</v>
      </c>
      <c r="C72" s="175">
        <v>226.125</v>
      </c>
      <c r="D72" s="175">
        <v>686.86800000000005</v>
      </c>
      <c r="E72" s="175"/>
      <c r="F72" s="175"/>
      <c r="G72" s="175">
        <v>912.99300000000005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>
        <v>226.125</v>
      </c>
      <c r="S72" s="175">
        <v>686.86800000000005</v>
      </c>
      <c r="T72" s="175"/>
      <c r="U72" s="175"/>
      <c r="V72" s="175">
        <v>912.99300000000005</v>
      </c>
    </row>
    <row r="73" spans="1:22" s="96" customFormat="1" ht="45">
      <c r="A73" s="144" t="s">
        <v>31</v>
      </c>
      <c r="B73" s="17" t="s">
        <v>58</v>
      </c>
      <c r="C73" s="41"/>
      <c r="D73" s="41"/>
      <c r="E73" s="41"/>
      <c r="F73" s="41"/>
      <c r="G73" s="41"/>
      <c r="H73" s="41">
        <v>2500</v>
      </c>
      <c r="I73" s="41">
        <v>0</v>
      </c>
      <c r="J73" s="41"/>
      <c r="K73" s="41"/>
      <c r="L73" s="41">
        <v>2500</v>
      </c>
      <c r="M73" s="41">
        <v>2500</v>
      </c>
      <c r="N73" s="41">
        <v>3194.7</v>
      </c>
      <c r="O73" s="41"/>
      <c r="P73" s="41"/>
      <c r="Q73" s="41">
        <v>5694.7</v>
      </c>
      <c r="R73" s="41">
        <v>5000</v>
      </c>
      <c r="S73" s="41">
        <v>3194.7</v>
      </c>
      <c r="T73" s="115"/>
      <c r="U73" s="115"/>
      <c r="V73" s="115">
        <v>8194.7000000000007</v>
      </c>
    </row>
    <row r="74" spans="1:22" s="96" customFormat="1">
      <c r="A74" s="144"/>
      <c r="B74" s="17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115"/>
      <c r="U74" s="115"/>
      <c r="V74" s="115"/>
    </row>
    <row r="75" spans="1:22" s="96" customFormat="1" ht="15.75" thickBot="1">
      <c r="A75" s="208" t="s">
        <v>6</v>
      </c>
      <c r="B75" s="209"/>
      <c r="C75" s="41">
        <v>226.125</v>
      </c>
      <c r="D75" s="41">
        <v>686.86800000000005</v>
      </c>
      <c r="E75" s="41"/>
      <c r="F75" s="41"/>
      <c r="G75" s="41">
        <v>912.99300000000005</v>
      </c>
      <c r="H75" s="29">
        <v>2500</v>
      </c>
      <c r="I75" s="29">
        <v>0</v>
      </c>
      <c r="J75" s="29"/>
      <c r="K75" s="29"/>
      <c r="L75" s="29">
        <v>2500</v>
      </c>
      <c r="M75" s="29">
        <v>2500</v>
      </c>
      <c r="N75" s="29">
        <v>3194.7</v>
      </c>
      <c r="O75" s="29"/>
      <c r="P75" s="29"/>
      <c r="Q75" s="29">
        <v>5694.7</v>
      </c>
      <c r="R75" s="41">
        <v>5226.125</v>
      </c>
      <c r="S75" s="41">
        <v>3881.5680000000002</v>
      </c>
      <c r="T75" s="41"/>
      <c r="U75" s="41"/>
      <c r="V75" s="41">
        <v>9107.6929999999993</v>
      </c>
    </row>
    <row r="76" spans="1:22" s="96" customFormat="1">
      <c r="A76" s="206" t="s">
        <v>56</v>
      </c>
      <c r="B76" s="207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52"/>
      <c r="T76" s="153"/>
      <c r="U76" s="153"/>
      <c r="V76" s="154"/>
    </row>
    <row r="77" spans="1:22" s="96" customFormat="1" ht="60">
      <c r="A77" s="144" t="s">
        <v>32</v>
      </c>
      <c r="B77" s="17" t="s">
        <v>67</v>
      </c>
      <c r="C77" s="3">
        <v>125</v>
      </c>
      <c r="D77" s="3">
        <v>375</v>
      </c>
      <c r="E77" s="3"/>
      <c r="F77" s="3"/>
      <c r="G77" s="3">
        <v>500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125</v>
      </c>
      <c r="S77" s="108">
        <v>375</v>
      </c>
      <c r="T77" s="147"/>
      <c r="U77" s="147"/>
      <c r="V77" s="109">
        <v>500</v>
      </c>
    </row>
    <row r="78" spans="1:22" s="96" customFormat="1" ht="15.75" customHeight="1">
      <c r="A78" s="101"/>
      <c r="B78" s="1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46"/>
      <c r="T78" s="147"/>
      <c r="U78" s="147"/>
      <c r="V78" s="148"/>
    </row>
    <row r="79" spans="1:22" s="96" customFormat="1" ht="15.75" customHeight="1" thickBot="1">
      <c r="A79" s="208" t="s">
        <v>6</v>
      </c>
      <c r="B79" s="209"/>
      <c r="C79" s="29">
        <v>125</v>
      </c>
      <c r="D79" s="29">
        <v>375</v>
      </c>
      <c r="E79" s="29"/>
      <c r="F79" s="29"/>
      <c r="G79" s="29">
        <v>500</v>
      </c>
      <c r="H79" s="29"/>
      <c r="I79" s="31"/>
      <c r="J79" s="31"/>
      <c r="K79" s="31"/>
      <c r="L79" s="29"/>
      <c r="M79" s="29"/>
      <c r="N79" s="29"/>
      <c r="O79" s="29"/>
      <c r="P79" s="29"/>
      <c r="Q79" s="29"/>
      <c r="R79" s="29">
        <v>125</v>
      </c>
      <c r="S79" s="155">
        <v>375</v>
      </c>
      <c r="T79" s="156"/>
      <c r="U79" s="156"/>
      <c r="V79" s="157">
        <v>500</v>
      </c>
    </row>
    <row r="80" spans="1:22" s="96" customFormat="1" ht="15.75" customHeight="1">
      <c r="A80" s="206" t="s">
        <v>57</v>
      </c>
      <c r="B80" s="207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163"/>
      <c r="T80" s="164"/>
      <c r="U80" s="164"/>
      <c r="V80" s="165"/>
    </row>
    <row r="81" spans="1:22" s="96" customFormat="1" ht="48.75" customHeight="1">
      <c r="A81" s="230" t="s">
        <v>32</v>
      </c>
      <c r="B81" s="52" t="s">
        <v>35</v>
      </c>
      <c r="C81" s="44">
        <v>600</v>
      </c>
      <c r="D81" s="44">
        <v>1800</v>
      </c>
      <c r="E81" s="44"/>
      <c r="F81" s="44"/>
      <c r="G81" s="44">
        <v>2400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>
        <v>600</v>
      </c>
      <c r="S81" s="166">
        <v>1800</v>
      </c>
      <c r="T81" s="167"/>
      <c r="U81" s="167"/>
      <c r="V81" s="168">
        <v>2400</v>
      </c>
    </row>
    <row r="82" spans="1:22" s="96" customFormat="1" ht="15.75" customHeight="1">
      <c r="A82" s="231"/>
      <c r="B82" s="17" t="s">
        <v>60</v>
      </c>
      <c r="C82" s="44">
        <v>200</v>
      </c>
      <c r="D82" s="44">
        <v>475.34399999999999</v>
      </c>
      <c r="E82" s="44">
        <v>1285.1880000000001</v>
      </c>
      <c r="F82" s="44"/>
      <c r="G82" s="44">
        <v>1960.5319999999999</v>
      </c>
      <c r="H82" s="44"/>
      <c r="I82" s="44"/>
      <c r="J82" s="44"/>
      <c r="K82" s="44"/>
      <c r="L82" s="44"/>
      <c r="M82" s="44">
        <v>0</v>
      </c>
      <c r="N82" s="44">
        <v>3084.5</v>
      </c>
      <c r="O82" s="44"/>
      <c r="P82" s="44"/>
      <c r="Q82" s="44">
        <v>3084.5</v>
      </c>
      <c r="R82" s="44">
        <v>200</v>
      </c>
      <c r="S82" s="169">
        <v>3559.8440000000001</v>
      </c>
      <c r="T82" s="170">
        <v>1285.1880000000001</v>
      </c>
      <c r="U82" s="170"/>
      <c r="V82" s="171">
        <v>5045.0320000000002</v>
      </c>
    </row>
    <row r="83" spans="1:22" s="96" customFormat="1" ht="15.75" customHeight="1">
      <c r="A83" s="102"/>
      <c r="B83" s="17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163"/>
      <c r="T83" s="164"/>
      <c r="U83" s="164"/>
      <c r="V83" s="165"/>
    </row>
    <row r="84" spans="1:22" s="96" customFormat="1" ht="28.5" customHeight="1" thickBot="1">
      <c r="A84" s="208" t="s">
        <v>6</v>
      </c>
      <c r="B84" s="209"/>
      <c r="C84" s="29">
        <v>758.46699999999998</v>
      </c>
      <c r="D84" s="29">
        <v>2275.3440000000001</v>
      </c>
      <c r="E84" s="29">
        <v>1285.1880000000001</v>
      </c>
      <c r="F84" s="29"/>
      <c r="G84" s="29">
        <v>4360.5320000000002</v>
      </c>
      <c r="H84" s="29">
        <v>0</v>
      </c>
      <c r="I84" s="31">
        <v>0</v>
      </c>
      <c r="J84" s="31"/>
      <c r="K84" s="31"/>
      <c r="L84" s="29">
        <v>0</v>
      </c>
      <c r="M84" s="29">
        <v>0</v>
      </c>
      <c r="N84" s="29">
        <v>3084.5</v>
      </c>
      <c r="O84" s="29"/>
      <c r="P84" s="29"/>
      <c r="Q84" s="29">
        <v>3084.5</v>
      </c>
      <c r="R84" s="29">
        <v>800</v>
      </c>
      <c r="S84" s="155">
        <v>5359.8410000000003</v>
      </c>
      <c r="T84" s="156">
        <v>1285.1880000000001</v>
      </c>
      <c r="U84" s="156"/>
      <c r="V84" s="157">
        <v>7445.0320000000002</v>
      </c>
    </row>
    <row r="85" spans="1:22" s="96" customFormat="1" ht="27" customHeight="1">
      <c r="A85" s="223" t="s">
        <v>3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5"/>
    </row>
    <row r="86" spans="1:22" s="96" customFormat="1" ht="33" customHeight="1" thickBot="1">
      <c r="A86" s="226" t="s">
        <v>24</v>
      </c>
      <c r="B86" s="227"/>
      <c r="C86" s="139">
        <v>3202.6</v>
      </c>
      <c r="D86" s="139">
        <v>32025.8</v>
      </c>
      <c r="E86" s="139"/>
      <c r="F86" s="139"/>
      <c r="G86" s="139">
        <v>35228.400000000001</v>
      </c>
      <c r="H86" s="139">
        <v>2765.8</v>
      </c>
      <c r="I86" s="139">
        <v>27657.3</v>
      </c>
      <c r="J86" s="139"/>
      <c r="K86" s="139"/>
      <c r="L86" s="139">
        <v>30423.1</v>
      </c>
      <c r="M86" s="139">
        <v>2765.8</v>
      </c>
      <c r="N86" s="139">
        <v>27657.3</v>
      </c>
      <c r="O86" s="139"/>
      <c r="P86" s="139"/>
      <c r="Q86" s="139">
        <v>30423.1</v>
      </c>
      <c r="R86" s="139">
        <v>8734.2000000000007</v>
      </c>
      <c r="S86" s="140">
        <v>87340.4</v>
      </c>
      <c r="T86" s="141"/>
      <c r="U86" s="141"/>
      <c r="V86" s="142">
        <v>96074.6</v>
      </c>
    </row>
    <row r="87" spans="1:22" s="96" customFormat="1">
      <c r="A87" s="215" t="s">
        <v>29</v>
      </c>
      <c r="B87" s="216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159"/>
      <c r="T87" s="160"/>
      <c r="U87" s="160"/>
      <c r="V87" s="161"/>
    </row>
    <row r="88" spans="1:22" s="96" customFormat="1" hidden="1">
      <c r="A88" s="39"/>
      <c r="B88" s="17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115"/>
      <c r="U88" s="115"/>
      <c r="V88" s="97"/>
    </row>
    <row r="89" spans="1:22" s="96" customFormat="1">
      <c r="A89" s="137"/>
      <c r="B89" s="17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115"/>
      <c r="U89" s="115"/>
      <c r="V89" s="97"/>
    </row>
    <row r="90" spans="1:22" s="96" customFormat="1" hidden="1">
      <c r="A90" s="137"/>
      <c r="B90" s="138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159"/>
      <c r="T90" s="160"/>
      <c r="U90" s="160"/>
      <c r="V90" s="161"/>
    </row>
    <row r="91" spans="1:22" s="96" customFormat="1" ht="30.75" customHeight="1">
      <c r="A91" s="144" t="s">
        <v>32</v>
      </c>
      <c r="B91" s="34" t="s">
        <v>54</v>
      </c>
      <c r="C91" s="33">
        <v>1446.41</v>
      </c>
      <c r="D91" s="33">
        <v>11493.02</v>
      </c>
      <c r="E91" s="33"/>
      <c r="F91" s="33"/>
      <c r="G91" s="33">
        <v>12939.43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>
        <v>1446.41</v>
      </c>
      <c r="S91" s="99">
        <v>11493.02</v>
      </c>
      <c r="T91" s="119"/>
      <c r="U91" s="119"/>
      <c r="V91" s="100">
        <v>12939.43</v>
      </c>
    </row>
    <row r="92" spans="1:22" s="96" customFormat="1" hidden="1">
      <c r="A92" s="104"/>
      <c r="B92" s="34"/>
      <c r="C92" s="33"/>
      <c r="D92" s="33"/>
      <c r="E92" s="33"/>
      <c r="F92" s="33"/>
      <c r="G92" s="3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105"/>
      <c r="T92" s="127"/>
      <c r="U92" s="127"/>
      <c r="V92" s="106"/>
    </row>
    <row r="93" spans="1:22" s="96" customFormat="1" ht="21" customHeight="1">
      <c r="A93" s="162" t="s">
        <v>39</v>
      </c>
      <c r="B93" s="17" t="s">
        <v>54</v>
      </c>
      <c r="C93" s="33">
        <v>237.72</v>
      </c>
      <c r="D93" s="33">
        <v>4516.58</v>
      </c>
      <c r="E93" s="33"/>
      <c r="F93" s="33"/>
      <c r="G93" s="33">
        <v>4754.3</v>
      </c>
      <c r="H93" s="33">
        <v>646.1</v>
      </c>
      <c r="I93" s="33">
        <v>6453.9</v>
      </c>
      <c r="J93" s="23"/>
      <c r="K93" s="23"/>
      <c r="L93" s="33">
        <v>7100</v>
      </c>
      <c r="M93" s="33">
        <v>284.2</v>
      </c>
      <c r="N93" s="33">
        <v>2838.9</v>
      </c>
      <c r="O93" s="33"/>
      <c r="P93" s="33"/>
      <c r="Q93" s="33">
        <v>3123.1</v>
      </c>
      <c r="R93" s="33">
        <v>1168.02</v>
      </c>
      <c r="S93" s="179">
        <v>13809.38</v>
      </c>
      <c r="T93" s="127"/>
      <c r="U93" s="127"/>
      <c r="V93" s="178">
        <v>14977.4</v>
      </c>
    </row>
    <row r="94" spans="1:22" s="96" customFormat="1" ht="42" customHeight="1">
      <c r="A94" s="186" t="s">
        <v>27</v>
      </c>
      <c r="B94" s="17" t="s">
        <v>54</v>
      </c>
      <c r="C94" s="33">
        <v>405.74</v>
      </c>
      <c r="D94" s="33">
        <v>4301.59</v>
      </c>
      <c r="E94" s="33"/>
      <c r="F94" s="33"/>
      <c r="G94" s="33">
        <v>4707.33</v>
      </c>
      <c r="H94" s="33">
        <v>1367.56</v>
      </c>
      <c r="I94" s="33">
        <v>13690.212</v>
      </c>
      <c r="J94" s="33"/>
      <c r="K94" s="33"/>
      <c r="L94" s="33">
        <v>15057.772000000001</v>
      </c>
      <c r="M94" s="33">
        <v>1116.5999999999999</v>
      </c>
      <c r="N94" s="33">
        <v>11183.4</v>
      </c>
      <c r="O94" s="33"/>
      <c r="P94" s="33"/>
      <c r="Q94" s="33">
        <v>12300</v>
      </c>
      <c r="R94" s="33">
        <v>2889.9</v>
      </c>
      <c r="S94" s="99">
        <v>29175.202000000001</v>
      </c>
      <c r="T94" s="119"/>
      <c r="U94" s="119"/>
      <c r="V94" s="100">
        <v>32065.101999999999</v>
      </c>
    </row>
    <row r="95" spans="1:22" s="96" customFormat="1" hidden="1">
      <c r="A95" s="187"/>
      <c r="B95" s="187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99"/>
      <c r="T95" s="119"/>
      <c r="U95" s="119"/>
      <c r="V95" s="100"/>
    </row>
    <row r="96" spans="1:22" s="96" customFormat="1" ht="30">
      <c r="A96" s="17" t="s">
        <v>30</v>
      </c>
      <c r="B96" s="17" t="s">
        <v>54</v>
      </c>
      <c r="C96" s="33">
        <v>362.21</v>
      </c>
      <c r="D96" s="33">
        <v>3859.9</v>
      </c>
      <c r="E96" s="33"/>
      <c r="F96" s="33"/>
      <c r="G96" s="33">
        <v>4222.1099999999997</v>
      </c>
      <c r="H96" s="33">
        <v>115.14</v>
      </c>
      <c r="I96" s="33">
        <v>1150.1880000000001</v>
      </c>
      <c r="J96" s="33"/>
      <c r="K96" s="33"/>
      <c r="L96" s="33">
        <v>1265.328</v>
      </c>
      <c r="M96" s="23"/>
      <c r="N96" s="23"/>
      <c r="O96" s="23"/>
      <c r="P96" s="23"/>
      <c r="Q96" s="23"/>
      <c r="R96" s="33">
        <v>477.35</v>
      </c>
      <c r="S96" s="99">
        <v>5010.0879999999997</v>
      </c>
      <c r="T96" s="119"/>
      <c r="U96" s="119"/>
      <c r="V96" s="100">
        <v>5487.4380000000001</v>
      </c>
    </row>
    <row r="97" spans="1:22" s="96" customFormat="1" hidden="1">
      <c r="A97" s="187"/>
      <c r="B97" s="187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99"/>
      <c r="T97" s="119"/>
      <c r="U97" s="119"/>
      <c r="V97" s="100"/>
    </row>
    <row r="98" spans="1:22" s="96" customFormat="1" ht="30">
      <c r="A98" s="17" t="s">
        <v>31</v>
      </c>
      <c r="B98" s="17" t="s">
        <v>54</v>
      </c>
      <c r="C98" s="33">
        <v>427</v>
      </c>
      <c r="D98" s="33">
        <v>4268.03</v>
      </c>
      <c r="E98" s="33">
        <v>0</v>
      </c>
      <c r="F98" s="33">
        <v>0</v>
      </c>
      <c r="G98" s="33">
        <v>4695.03</v>
      </c>
      <c r="H98" s="33">
        <v>637</v>
      </c>
      <c r="I98" s="33">
        <v>6363</v>
      </c>
      <c r="J98" s="33"/>
      <c r="K98" s="33"/>
      <c r="L98" s="33">
        <v>7000</v>
      </c>
      <c r="M98" s="23"/>
      <c r="N98" s="23"/>
      <c r="O98" s="23"/>
      <c r="P98" s="23"/>
      <c r="Q98" s="23"/>
      <c r="R98" s="33">
        <v>1064</v>
      </c>
      <c r="S98" s="99">
        <v>10631.03</v>
      </c>
      <c r="T98" s="119"/>
      <c r="U98" s="119"/>
      <c r="V98" s="100">
        <v>11695.03</v>
      </c>
    </row>
    <row r="99" spans="1:22" s="96" customFormat="1" hidden="1">
      <c r="A99" s="39"/>
      <c r="B99" s="34"/>
      <c r="C99" s="33"/>
      <c r="D99" s="33"/>
      <c r="E99" s="33"/>
      <c r="F99" s="33"/>
      <c r="G99" s="3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33"/>
      <c r="S99" s="99"/>
      <c r="T99" s="119"/>
      <c r="U99" s="119"/>
      <c r="V99" s="100"/>
    </row>
    <row r="100" spans="1:22" s="96" customFormat="1" ht="30">
      <c r="A100" s="144" t="s">
        <v>34</v>
      </c>
      <c r="B100" s="34" t="s">
        <v>54</v>
      </c>
      <c r="C100" s="3">
        <v>323.52</v>
      </c>
      <c r="D100" s="3">
        <v>3586.68</v>
      </c>
      <c r="E100" s="3"/>
      <c r="F100" s="3"/>
      <c r="G100" s="3">
        <v>3910.2</v>
      </c>
      <c r="H100" s="3"/>
      <c r="I100" s="3"/>
      <c r="J100" s="3"/>
      <c r="K100" s="3"/>
      <c r="L100" s="3"/>
      <c r="M100" s="3">
        <v>1365</v>
      </c>
      <c r="N100" s="3">
        <v>13635</v>
      </c>
      <c r="O100" s="3"/>
      <c r="P100" s="3"/>
      <c r="Q100" s="3">
        <v>15000</v>
      </c>
      <c r="R100" s="3">
        <v>1688.52</v>
      </c>
      <c r="S100" s="108">
        <v>17221.68</v>
      </c>
      <c r="T100" s="128"/>
      <c r="U100" s="128"/>
      <c r="V100" s="109">
        <v>18910.2</v>
      </c>
    </row>
    <row r="101" spans="1:22" s="96" customFormat="1" ht="15.75" customHeight="1">
      <c r="A101" s="101"/>
      <c r="B101" s="1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02"/>
      <c r="T101" s="125"/>
      <c r="U101" s="125"/>
      <c r="V101" s="103"/>
    </row>
    <row r="102" spans="1:22" s="96" customFormat="1" ht="15.75" thickBot="1">
      <c r="A102" s="208" t="s">
        <v>6</v>
      </c>
      <c r="B102" s="209"/>
      <c r="C102" s="29">
        <v>3202.6</v>
      </c>
      <c r="D102" s="29">
        <v>32025.8</v>
      </c>
      <c r="E102" s="29"/>
      <c r="F102" s="29"/>
      <c r="G102" s="29">
        <v>35228.400000000001</v>
      </c>
      <c r="H102" s="29">
        <v>2765.8</v>
      </c>
      <c r="I102" s="29">
        <v>27657.3</v>
      </c>
      <c r="J102" s="29"/>
      <c r="K102" s="29"/>
      <c r="L102" s="29">
        <v>30423.1</v>
      </c>
      <c r="M102" s="29">
        <v>2765.8</v>
      </c>
      <c r="N102" s="29">
        <v>27657.3</v>
      </c>
      <c r="O102" s="29"/>
      <c r="P102" s="29"/>
      <c r="Q102" s="29">
        <v>30423.1</v>
      </c>
      <c r="R102" s="29">
        <v>8734.2000000000007</v>
      </c>
      <c r="S102" s="29">
        <v>87340.4</v>
      </c>
      <c r="T102" s="149"/>
      <c r="U102" s="149"/>
      <c r="V102" s="150">
        <v>96074.6</v>
      </c>
    </row>
    <row r="103" spans="1:22" s="96" customFormat="1">
      <c r="A103" s="206"/>
      <c r="B103" s="20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152"/>
      <c r="T103" s="153"/>
      <c r="U103" s="153"/>
      <c r="V103" s="154"/>
    </row>
    <row r="104" spans="1:22" s="96" customFormat="1" hidden="1">
      <c r="A104" s="39"/>
      <c r="B104" s="17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115"/>
      <c r="U104" s="115"/>
      <c r="V104" s="97"/>
    </row>
    <row r="105" spans="1:22" ht="15.75" hidden="1" customHeight="1">
      <c r="A105" s="12"/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1"/>
      <c r="T105" s="121"/>
      <c r="U105" s="121"/>
      <c r="V105" s="20"/>
    </row>
    <row r="106" spans="1:22" ht="15.75" hidden="1" thickBot="1">
      <c r="A106" s="208"/>
      <c r="B106" s="20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1"/>
      <c r="T106" s="126"/>
      <c r="U106" s="126"/>
      <c r="V106" s="22"/>
    </row>
    <row r="107" spans="1:22" hidden="1">
      <c r="A107" s="206"/>
      <c r="B107" s="207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7"/>
      <c r="T107" s="122"/>
      <c r="U107" s="122"/>
      <c r="V107" s="28"/>
    </row>
    <row r="108" spans="1:22" hidden="1">
      <c r="A108" s="39"/>
      <c r="B108" s="17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3"/>
      <c r="T108" s="116"/>
      <c r="U108" s="116"/>
      <c r="V108" s="42"/>
    </row>
    <row r="109" spans="1:22" ht="15.75" hidden="1" customHeight="1">
      <c r="A109" s="12"/>
      <c r="B109" s="1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1"/>
      <c r="T109" s="121"/>
      <c r="U109" s="121"/>
      <c r="V109" s="20"/>
    </row>
    <row r="110" spans="1:22" ht="15" customHeight="1" thickBot="1">
      <c r="A110" s="208"/>
      <c r="B110" s="209"/>
      <c r="C110" s="29"/>
      <c r="D110" s="29"/>
      <c r="E110" s="29"/>
      <c r="F110" s="29"/>
      <c r="G110" s="29"/>
      <c r="H110" s="29"/>
      <c r="I110" s="31"/>
      <c r="J110" s="31"/>
      <c r="K110" s="31"/>
      <c r="L110" s="29"/>
      <c r="M110" s="29"/>
      <c r="N110" s="29"/>
      <c r="O110" s="29"/>
      <c r="P110" s="29"/>
      <c r="Q110" s="29"/>
      <c r="R110" s="29"/>
      <c r="S110" s="21"/>
      <c r="T110" s="126"/>
      <c r="U110" s="126"/>
      <c r="V110" s="22"/>
    </row>
    <row r="111" spans="1:22" ht="33" customHeight="1">
      <c r="A111" s="218" t="s">
        <v>4</v>
      </c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20"/>
    </row>
    <row r="112" spans="1:22" ht="37.5" customHeight="1" thickBot="1">
      <c r="A112" s="213" t="s">
        <v>24</v>
      </c>
      <c r="B112" s="214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3"/>
      <c r="T112" s="116"/>
      <c r="U112" s="116"/>
      <c r="V112" s="42"/>
    </row>
    <row r="113" spans="1:22" ht="15" customHeight="1">
      <c r="A113" s="215" t="s">
        <v>8</v>
      </c>
      <c r="B113" s="216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4"/>
      <c r="T113" s="114"/>
      <c r="U113" s="114"/>
      <c r="V113" s="25"/>
    </row>
    <row r="114" spans="1:22" ht="35.25" customHeight="1">
      <c r="A114" s="39"/>
      <c r="B114" s="17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3"/>
      <c r="T114" s="116"/>
      <c r="U114" s="116"/>
      <c r="V114" s="42"/>
    </row>
    <row r="115" spans="1:22" ht="15" customHeight="1">
      <c r="A115" s="12"/>
      <c r="B115" s="1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1"/>
      <c r="T115" s="121"/>
      <c r="U115" s="121"/>
      <c r="V115" s="20"/>
    </row>
    <row r="116" spans="1:22" ht="15" hidden="1" customHeight="1" thickBot="1">
      <c r="A116" s="208"/>
      <c r="B116" s="20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1"/>
      <c r="T116" s="126"/>
      <c r="U116" s="126"/>
      <c r="V116" s="72"/>
    </row>
    <row r="117" spans="1:22" ht="15" hidden="1" customHeight="1">
      <c r="A117" s="206"/>
      <c r="B117" s="20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7"/>
      <c r="T117" s="122"/>
      <c r="U117" s="122"/>
      <c r="V117" s="28"/>
    </row>
    <row r="118" spans="1:22" ht="15.75" hidden="1" customHeight="1">
      <c r="A118" s="12"/>
      <c r="B118" s="1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1"/>
      <c r="T118" s="121"/>
      <c r="U118" s="121"/>
      <c r="V118" s="20"/>
    </row>
    <row r="119" spans="1:22" hidden="1">
      <c r="A119" s="12"/>
      <c r="B119" s="1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1"/>
      <c r="T119" s="121"/>
      <c r="U119" s="121"/>
      <c r="V119" s="20"/>
    </row>
    <row r="120" spans="1:22" ht="15.75" hidden="1" thickBot="1">
      <c r="A120" s="208"/>
      <c r="B120" s="20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1"/>
      <c r="T120" s="126"/>
      <c r="U120" s="126"/>
      <c r="V120" s="22"/>
    </row>
    <row r="121" spans="1:22" hidden="1">
      <c r="A121" s="206"/>
      <c r="B121" s="207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7"/>
      <c r="T121" s="122"/>
      <c r="U121" s="122"/>
      <c r="V121" s="28"/>
    </row>
    <row r="122" spans="1:22" hidden="1">
      <c r="A122" s="12"/>
      <c r="B122" s="1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1"/>
      <c r="T122" s="121"/>
      <c r="U122" s="121"/>
      <c r="V122" s="20"/>
    </row>
    <row r="123" spans="1:22" hidden="1">
      <c r="A123" s="12"/>
      <c r="B123" s="1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1"/>
      <c r="T123" s="121"/>
      <c r="U123" s="121"/>
      <c r="V123" s="20"/>
    </row>
    <row r="124" spans="1:22" ht="15.75" hidden="1" thickBot="1">
      <c r="A124" s="208"/>
      <c r="B124" s="209"/>
      <c r="C124" s="29"/>
      <c r="D124" s="29"/>
      <c r="E124" s="29"/>
      <c r="F124" s="29"/>
      <c r="G124" s="29"/>
      <c r="H124" s="29"/>
      <c r="I124" s="31"/>
      <c r="J124" s="31"/>
      <c r="K124" s="31"/>
      <c r="L124" s="29"/>
      <c r="M124" s="29"/>
      <c r="N124" s="29"/>
      <c r="O124" s="29"/>
      <c r="P124" s="29"/>
      <c r="Q124" s="29"/>
      <c r="R124" s="29"/>
      <c r="S124" s="21"/>
      <c r="T124" s="126"/>
      <c r="U124" s="126"/>
      <c r="V124" s="22"/>
    </row>
    <row r="125" spans="1:22" ht="32.25" customHeight="1">
      <c r="A125" s="210" t="s">
        <v>5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2"/>
    </row>
    <row r="126" spans="1:22" ht="27" customHeight="1" thickBot="1">
      <c r="A126" s="213" t="s">
        <v>24</v>
      </c>
      <c r="B126" s="214"/>
      <c r="C126" s="32">
        <v>437.67</v>
      </c>
      <c r="D126" s="32">
        <v>196.95</v>
      </c>
      <c r="E126" s="32">
        <v>3742.058</v>
      </c>
      <c r="F126" s="32"/>
      <c r="G126" s="32">
        <v>4376.6779999999999</v>
      </c>
      <c r="H126" s="32">
        <v>479.93</v>
      </c>
      <c r="I126" s="32">
        <v>215.96700000000001</v>
      </c>
      <c r="J126" s="32">
        <v>4103.37</v>
      </c>
      <c r="K126" s="32"/>
      <c r="L126" s="32">
        <v>4799.2669999999998</v>
      </c>
      <c r="M126" s="32">
        <v>498.42</v>
      </c>
      <c r="N126" s="32">
        <v>224.28899999999999</v>
      </c>
      <c r="O126" s="32">
        <v>4261.4840000000004</v>
      </c>
      <c r="P126" s="32"/>
      <c r="Q126" s="32">
        <v>4984.1930000000002</v>
      </c>
      <c r="R126" s="32">
        <v>1416.02</v>
      </c>
      <c r="S126" s="73">
        <v>637.20600000000002</v>
      </c>
      <c r="T126" s="113">
        <v>12106.912</v>
      </c>
      <c r="U126" s="113"/>
      <c r="V126" s="74">
        <v>14160.138000000001</v>
      </c>
    </row>
    <row r="127" spans="1:22">
      <c r="A127" s="215" t="s">
        <v>28</v>
      </c>
      <c r="B127" s="216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  <c r="T127" s="114"/>
      <c r="U127" s="114"/>
      <c r="V127" s="25"/>
    </row>
    <row r="128" spans="1:22" ht="34.5" customHeight="1">
      <c r="A128" s="135" t="s">
        <v>27</v>
      </c>
      <c r="B128" s="17" t="s">
        <v>41</v>
      </c>
      <c r="C128" s="3">
        <v>87.67</v>
      </c>
      <c r="D128" s="3">
        <v>39.450000000000003</v>
      </c>
      <c r="E128" s="3">
        <v>749.55799999999999</v>
      </c>
      <c r="F128" s="3"/>
      <c r="G128" s="3">
        <v>876.678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>
        <v>87.67</v>
      </c>
      <c r="S128" s="15">
        <v>39.450000000000003</v>
      </c>
      <c r="T128" s="117">
        <v>749.55799999999999</v>
      </c>
      <c r="U128" s="117"/>
      <c r="V128" s="19">
        <v>876.678</v>
      </c>
    </row>
    <row r="129" spans="1:22" ht="44.25" customHeight="1">
      <c r="A129" s="12"/>
      <c r="B129" s="17" t="s">
        <v>42</v>
      </c>
      <c r="C129" s="3"/>
      <c r="D129" s="3"/>
      <c r="E129" s="3"/>
      <c r="F129" s="3"/>
      <c r="G129" s="3"/>
      <c r="H129" s="3">
        <v>79.930000000000007</v>
      </c>
      <c r="I129" s="3">
        <v>35.966999999999999</v>
      </c>
      <c r="J129" s="3">
        <v>683.37</v>
      </c>
      <c r="K129" s="3"/>
      <c r="L129" s="3">
        <v>799.26700000000005</v>
      </c>
      <c r="M129" s="3"/>
      <c r="N129" s="3"/>
      <c r="O129" s="3"/>
      <c r="P129" s="3"/>
      <c r="Q129" s="3"/>
      <c r="R129" s="3">
        <v>79.930000000000007</v>
      </c>
      <c r="S129" s="15">
        <v>35.966999999999999</v>
      </c>
      <c r="T129" s="117">
        <v>683.37</v>
      </c>
      <c r="U129" s="117"/>
      <c r="V129" s="19">
        <v>799.26700000000005</v>
      </c>
    </row>
    <row r="130" spans="1:22" ht="50.25" customHeight="1">
      <c r="A130" s="12"/>
      <c r="B130" s="17" t="s">
        <v>43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>
        <v>100</v>
      </c>
      <c r="N130" s="3">
        <v>45</v>
      </c>
      <c r="O130" s="3">
        <v>855</v>
      </c>
      <c r="P130" s="3"/>
      <c r="Q130" s="3">
        <v>1000</v>
      </c>
      <c r="R130" s="3">
        <v>100</v>
      </c>
      <c r="S130" s="15">
        <v>45</v>
      </c>
      <c r="T130" s="117">
        <v>855</v>
      </c>
      <c r="U130" s="117"/>
      <c r="V130" s="19">
        <v>1000</v>
      </c>
    </row>
    <row r="131" spans="1:22">
      <c r="A131" s="12"/>
      <c r="B131" s="1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5"/>
      <c r="T131" s="117"/>
      <c r="U131" s="117"/>
      <c r="V131" s="19"/>
    </row>
    <row r="132" spans="1:22" ht="33.75" customHeight="1">
      <c r="A132" s="136" t="s">
        <v>31</v>
      </c>
      <c r="B132" s="17" t="s">
        <v>40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>
        <v>98.42</v>
      </c>
      <c r="N132" s="3">
        <v>44.289000000000001</v>
      </c>
      <c r="O132" s="3">
        <v>841.48400000000004</v>
      </c>
      <c r="P132" s="3"/>
      <c r="Q132" s="3">
        <v>984.19299999999998</v>
      </c>
      <c r="R132" s="3">
        <v>98.42</v>
      </c>
      <c r="S132" s="15">
        <v>44.289000000000001</v>
      </c>
      <c r="T132" s="117">
        <v>841.48400000000004</v>
      </c>
      <c r="U132" s="117"/>
      <c r="V132" s="19">
        <v>984.19299999999998</v>
      </c>
    </row>
    <row r="133" spans="1:22" ht="33.75" customHeight="1">
      <c r="A133" s="58"/>
      <c r="B133" s="17" t="s">
        <v>44</v>
      </c>
      <c r="C133" s="3"/>
      <c r="D133" s="3"/>
      <c r="E133" s="3"/>
      <c r="F133" s="3"/>
      <c r="G133" s="3"/>
      <c r="H133" s="3">
        <v>100</v>
      </c>
      <c r="I133" s="3">
        <v>45</v>
      </c>
      <c r="J133" s="3">
        <v>855</v>
      </c>
      <c r="K133" s="3"/>
      <c r="L133" s="3">
        <v>1000</v>
      </c>
      <c r="M133" s="3"/>
      <c r="N133" s="3"/>
      <c r="O133" s="3"/>
      <c r="P133" s="3"/>
      <c r="Q133" s="3"/>
      <c r="R133" s="3">
        <v>100</v>
      </c>
      <c r="S133" s="15">
        <v>45</v>
      </c>
      <c r="T133" s="117">
        <v>855</v>
      </c>
      <c r="U133" s="117"/>
      <c r="V133" s="19">
        <v>1000</v>
      </c>
    </row>
    <row r="134" spans="1:22">
      <c r="A134" s="12"/>
      <c r="B134" s="1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5"/>
      <c r="T134" s="117"/>
      <c r="U134" s="117"/>
      <c r="V134" s="19"/>
    </row>
    <row r="135" spans="1:22" ht="50.25" customHeight="1">
      <c r="A135" s="221" t="s">
        <v>32</v>
      </c>
      <c r="B135" s="181" t="s">
        <v>45</v>
      </c>
      <c r="C135" s="180">
        <v>150</v>
      </c>
      <c r="D135" s="3">
        <v>67.5</v>
      </c>
      <c r="E135" s="3">
        <v>1282.5</v>
      </c>
      <c r="F135" s="3"/>
      <c r="G135" s="3">
        <v>1500</v>
      </c>
      <c r="H135" s="3">
        <v>300</v>
      </c>
      <c r="I135" s="3">
        <v>135</v>
      </c>
      <c r="J135" s="3">
        <v>2565</v>
      </c>
      <c r="K135" s="3"/>
      <c r="L135" s="3">
        <v>3000</v>
      </c>
      <c r="M135" s="3">
        <v>300</v>
      </c>
      <c r="N135" s="3">
        <v>135</v>
      </c>
      <c r="O135" s="3">
        <v>2565</v>
      </c>
      <c r="P135" s="3"/>
      <c r="Q135" s="3">
        <v>3000</v>
      </c>
      <c r="R135" s="3">
        <v>750</v>
      </c>
      <c r="S135" s="15">
        <v>337.5</v>
      </c>
      <c r="T135" s="117">
        <v>6412.5</v>
      </c>
      <c r="U135" s="117"/>
      <c r="V135" s="19">
        <v>7500</v>
      </c>
    </row>
    <row r="136" spans="1:22" ht="52.5" customHeight="1">
      <c r="A136" s="222"/>
      <c r="B136" s="182" t="s">
        <v>48</v>
      </c>
      <c r="C136" s="183">
        <v>200</v>
      </c>
      <c r="D136" s="3">
        <v>90</v>
      </c>
      <c r="E136" s="3">
        <v>1710</v>
      </c>
      <c r="F136" s="3"/>
      <c r="G136" s="3">
        <v>2000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200</v>
      </c>
      <c r="S136" s="15">
        <v>90</v>
      </c>
      <c r="T136" s="15">
        <v>1710</v>
      </c>
      <c r="U136" s="15"/>
      <c r="V136" s="15">
        <v>2000</v>
      </c>
    </row>
    <row r="137" spans="1:22">
      <c r="A137" s="12"/>
      <c r="B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 thickBot="1">
      <c r="A138" s="208" t="s">
        <v>6</v>
      </c>
      <c r="B138" s="209"/>
      <c r="C138" s="75">
        <v>437.67</v>
      </c>
      <c r="D138" s="75">
        <v>196.95</v>
      </c>
      <c r="E138" s="75">
        <v>3742.058</v>
      </c>
      <c r="F138" s="75"/>
      <c r="G138" s="75">
        <v>4376.6779999999999</v>
      </c>
      <c r="H138" s="75">
        <v>479.93</v>
      </c>
      <c r="I138" s="75">
        <v>215.96700000000001</v>
      </c>
      <c r="J138" s="75">
        <v>4103.37</v>
      </c>
      <c r="K138" s="75"/>
      <c r="L138" s="75">
        <v>4799.2669999999998</v>
      </c>
      <c r="M138" s="75">
        <v>498.42</v>
      </c>
      <c r="N138" s="75">
        <v>224.28899999999999</v>
      </c>
      <c r="O138" s="75">
        <v>4261.4840000000004</v>
      </c>
      <c r="P138" s="75"/>
      <c r="Q138" s="75">
        <v>4984.1930000000002</v>
      </c>
      <c r="R138" s="75">
        <v>1416.02</v>
      </c>
      <c r="S138" s="82">
        <v>637.20600000000002</v>
      </c>
      <c r="T138" s="94">
        <v>12106.912</v>
      </c>
      <c r="U138" s="94"/>
      <c r="V138" s="76">
        <v>14160.138000000001</v>
      </c>
    </row>
    <row r="139" spans="1:22">
      <c r="A139" s="206"/>
      <c r="B139" s="20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122"/>
      <c r="U139" s="122"/>
      <c r="V139" s="28"/>
    </row>
    <row r="140" spans="1:22" hidden="1">
      <c r="A140" s="12"/>
      <c r="B140" s="1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1"/>
      <c r="T140" s="121"/>
      <c r="U140" s="121"/>
      <c r="V140" s="20"/>
    </row>
    <row r="141" spans="1:22" hidden="1">
      <c r="A141" s="12"/>
      <c r="B141" s="1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1"/>
      <c r="T141" s="121"/>
      <c r="U141" s="121"/>
      <c r="V141" s="20"/>
    </row>
    <row r="142" spans="1:22" ht="15.75" hidden="1" thickBot="1">
      <c r="A142" s="208"/>
      <c r="B142" s="20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1"/>
      <c r="T142" s="126"/>
      <c r="U142" s="126"/>
      <c r="V142" s="22"/>
    </row>
    <row r="143" spans="1:22" hidden="1">
      <c r="A143" s="206"/>
      <c r="B143" s="207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7"/>
      <c r="T143" s="122"/>
      <c r="U143" s="122"/>
      <c r="V143" s="28"/>
    </row>
    <row r="144" spans="1:22" hidden="1">
      <c r="A144" s="12"/>
      <c r="B144" s="1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1"/>
      <c r="T144" s="121"/>
      <c r="U144" s="121"/>
      <c r="V144" s="20"/>
    </row>
    <row r="145" spans="1:22" hidden="1">
      <c r="A145" s="12"/>
      <c r="B145" s="1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1"/>
      <c r="T145" s="121"/>
      <c r="U145" s="121"/>
      <c r="V145" s="20"/>
    </row>
    <row r="146" spans="1:22" ht="15.75" thickBot="1">
      <c r="A146" s="208"/>
      <c r="B146" s="209"/>
      <c r="C146" s="29"/>
      <c r="D146" s="29"/>
      <c r="E146" s="29"/>
      <c r="F146" s="29"/>
      <c r="G146" s="29"/>
      <c r="H146" s="29"/>
      <c r="I146" s="31"/>
      <c r="J146" s="31"/>
      <c r="K146" s="31"/>
      <c r="L146" s="29"/>
      <c r="M146" s="29"/>
      <c r="N146" s="29"/>
      <c r="O146" s="29"/>
      <c r="P146" s="29"/>
      <c r="Q146" s="29"/>
      <c r="R146" s="29"/>
      <c r="S146" s="21"/>
      <c r="T146" s="126"/>
      <c r="U146" s="126"/>
      <c r="V146" s="22"/>
    </row>
    <row r="147" spans="1:22" ht="35.25" customHeight="1">
      <c r="A147" s="210" t="s">
        <v>46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2"/>
    </row>
    <row r="148" spans="1:22" ht="27.75" customHeight="1" thickBot="1">
      <c r="A148" s="213" t="s">
        <v>24</v>
      </c>
      <c r="B148" s="214"/>
      <c r="C148" s="32">
        <v>10423.325000000001</v>
      </c>
      <c r="D148" s="32">
        <v>14200.8</v>
      </c>
      <c r="E148" s="32">
        <v>19101.7</v>
      </c>
      <c r="F148" s="32">
        <v>0</v>
      </c>
      <c r="G148" s="32">
        <v>43725.824999999997</v>
      </c>
      <c r="H148" s="32">
        <v>7594.3050000000003</v>
      </c>
      <c r="I148" s="32">
        <v>14612.642</v>
      </c>
      <c r="J148" s="32">
        <v>106334.933</v>
      </c>
      <c r="K148" s="32">
        <v>0</v>
      </c>
      <c r="L148" s="32">
        <v>128541.88</v>
      </c>
      <c r="M148" s="32">
        <v>2525.83</v>
      </c>
      <c r="N148" s="32">
        <v>1591.2739999999999</v>
      </c>
      <c r="O148" s="32">
        <v>4302.3360000000002</v>
      </c>
      <c r="P148" s="32">
        <v>0</v>
      </c>
      <c r="Q148" s="32">
        <v>8419.44</v>
      </c>
      <c r="R148" s="32">
        <v>20543.46</v>
      </c>
      <c r="S148" s="73">
        <v>30404.716</v>
      </c>
      <c r="T148" s="113">
        <v>129738.969</v>
      </c>
      <c r="U148" s="113">
        <v>0</v>
      </c>
      <c r="V148" s="74">
        <v>180687.14499999999</v>
      </c>
    </row>
    <row r="149" spans="1:22" ht="62.25" hidden="1" customHeight="1">
      <c r="A149" s="68"/>
      <c r="B149" s="1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5"/>
      <c r="T149" s="117"/>
      <c r="U149" s="117"/>
      <c r="V149" s="19"/>
    </row>
    <row r="150" spans="1:22" ht="66" hidden="1" customHeight="1">
      <c r="A150" s="12"/>
      <c r="B150" s="1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5"/>
      <c r="T150" s="117"/>
      <c r="U150" s="117"/>
      <c r="V150" s="19"/>
    </row>
    <row r="151" spans="1:22" ht="34.5" hidden="1" customHeight="1">
      <c r="A151" s="12"/>
      <c r="B151" s="3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5"/>
      <c r="T151" s="117"/>
      <c r="U151" s="117"/>
      <c r="V151" s="19"/>
    </row>
    <row r="152" spans="1:22" hidden="1">
      <c r="A152" s="12"/>
      <c r="B152" s="3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5"/>
      <c r="T152" s="117"/>
      <c r="U152" s="117"/>
      <c r="V152" s="19"/>
    </row>
    <row r="153" spans="1:22" hidden="1">
      <c r="A153" s="12"/>
      <c r="B153" s="1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5"/>
      <c r="T153" s="117"/>
      <c r="U153" s="117"/>
      <c r="V153" s="19"/>
    </row>
    <row r="154" spans="1:22" hidden="1">
      <c r="A154" s="12"/>
      <c r="B154" s="1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5"/>
      <c r="T154" s="117"/>
      <c r="U154" s="117"/>
      <c r="V154" s="19"/>
    </row>
    <row r="155" spans="1:22" ht="33" hidden="1" customHeight="1">
      <c r="A155" s="68"/>
      <c r="B155" s="3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5"/>
      <c r="T155" s="117"/>
      <c r="U155" s="117"/>
      <c r="V155" s="19"/>
    </row>
    <row r="156" spans="1:22" hidden="1">
      <c r="A156" s="12"/>
      <c r="B156" s="1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5"/>
      <c r="T156" s="117"/>
      <c r="U156" s="117"/>
      <c r="V156" s="19"/>
    </row>
    <row r="157" spans="1:22" hidden="1">
      <c r="A157" s="12"/>
      <c r="B157" s="1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5"/>
      <c r="T157" s="117"/>
      <c r="U157" s="117"/>
      <c r="V157" s="19"/>
    </row>
    <row r="158" spans="1:22" hidden="1">
      <c r="A158" s="12"/>
      <c r="B158" s="1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5"/>
      <c r="T158" s="117"/>
      <c r="U158" s="117"/>
      <c r="V158" s="19"/>
    </row>
    <row r="159" spans="1:22" hidden="1">
      <c r="A159" s="68"/>
      <c r="B159" s="1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5"/>
      <c r="T159" s="117"/>
      <c r="U159" s="117"/>
      <c r="V159" s="19"/>
    </row>
    <row r="160" spans="1:22" hidden="1">
      <c r="A160" s="12"/>
      <c r="B160" s="1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5"/>
      <c r="T160" s="117"/>
      <c r="U160" s="117"/>
      <c r="V160" s="19"/>
    </row>
    <row r="161" spans="1:22" hidden="1">
      <c r="A161" s="12"/>
      <c r="B161" s="1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5"/>
      <c r="T161" s="117"/>
      <c r="U161" s="117"/>
      <c r="V161" s="19"/>
    </row>
    <row r="162" spans="1:22" hidden="1">
      <c r="A162" s="12"/>
      <c r="B162" s="1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5"/>
      <c r="T162" s="117"/>
      <c r="U162" s="117"/>
      <c r="V162" s="19"/>
    </row>
    <row r="163" spans="1:22" hidden="1">
      <c r="A163" s="68"/>
      <c r="B163" s="1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5"/>
      <c r="T163" s="117"/>
      <c r="U163" s="117"/>
      <c r="V163" s="19"/>
    </row>
    <row r="164" spans="1:22" ht="32.25" hidden="1" customHeight="1">
      <c r="A164" s="12"/>
      <c r="B164" s="3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5"/>
      <c r="T164" s="117"/>
      <c r="U164" s="117"/>
      <c r="V164" s="19"/>
    </row>
    <row r="165" spans="1:22" ht="19.5" hidden="1" customHeight="1">
      <c r="A165" s="12"/>
      <c r="B165" s="4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5"/>
      <c r="T165" s="117"/>
      <c r="U165" s="117"/>
      <c r="V165" s="19"/>
    </row>
    <row r="166" spans="1:22" ht="32.25" hidden="1" customHeight="1">
      <c r="A166" s="135"/>
      <c r="B166" s="47"/>
      <c r="C166" s="48"/>
      <c r="D166" s="48"/>
      <c r="E166" s="111"/>
      <c r="F166" s="111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8"/>
      <c r="S166" s="48"/>
      <c r="T166" s="111"/>
      <c r="U166" s="111"/>
      <c r="V166" s="44"/>
    </row>
    <row r="167" spans="1:22" hidden="1">
      <c r="A167" s="12"/>
      <c r="B167" s="1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5"/>
      <c r="T167" s="117"/>
      <c r="U167" s="117"/>
      <c r="V167" s="19"/>
    </row>
    <row r="168" spans="1:22" hidden="1">
      <c r="A168" s="136"/>
      <c r="B168" s="47"/>
      <c r="C168" s="48"/>
      <c r="D168" s="48"/>
      <c r="E168" s="111"/>
      <c r="F168" s="111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8"/>
      <c r="S168" s="48"/>
      <c r="T168" s="111"/>
      <c r="U168" s="111"/>
      <c r="V168" s="44"/>
    </row>
    <row r="169" spans="1:22" hidden="1">
      <c r="A169" s="144"/>
      <c r="B169" s="17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115"/>
      <c r="U169" s="115"/>
      <c r="V169" s="97"/>
    </row>
    <row r="170" spans="1:22" hidden="1">
      <c r="A170" s="39"/>
      <c r="B170" s="17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115"/>
      <c r="U170" s="115"/>
      <c r="V170" s="97"/>
    </row>
    <row r="171" spans="1:22" hidden="1">
      <c r="A171" s="39"/>
      <c r="B171" s="17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115"/>
      <c r="U171" s="115"/>
      <c r="V171" s="97"/>
    </row>
    <row r="172" spans="1:22" ht="15.75" thickBot="1">
      <c r="A172" s="208" t="s">
        <v>6</v>
      </c>
      <c r="B172" s="20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71"/>
      <c r="T172" s="124"/>
      <c r="U172" s="124"/>
      <c r="V172" s="72"/>
    </row>
    <row r="173" spans="1:22" ht="28.5" customHeight="1">
      <c r="A173" s="206" t="s">
        <v>69</v>
      </c>
      <c r="B173" s="20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/>
      <c r="T173" s="122"/>
      <c r="U173" s="122"/>
      <c r="V173" s="28"/>
    </row>
    <row r="174" spans="1:22" ht="61.5" hidden="1" customHeight="1">
      <c r="A174" s="39"/>
      <c r="B174" s="34"/>
      <c r="C174" s="23"/>
      <c r="D174" s="23"/>
      <c r="E174" s="23"/>
      <c r="F174" s="23"/>
      <c r="G174" s="33"/>
      <c r="H174" s="33"/>
      <c r="I174" s="33"/>
      <c r="J174" s="33"/>
      <c r="K174" s="33"/>
      <c r="L174" s="33"/>
      <c r="M174" s="23"/>
      <c r="N174" s="23"/>
      <c r="O174" s="23"/>
      <c r="P174" s="23"/>
      <c r="Q174" s="23"/>
      <c r="R174" s="33"/>
      <c r="S174" s="59"/>
      <c r="T174" s="120"/>
      <c r="U174" s="120"/>
      <c r="V174" s="60"/>
    </row>
    <row r="175" spans="1:22" hidden="1">
      <c r="A175" s="39"/>
      <c r="B175" s="49"/>
      <c r="C175" s="50"/>
      <c r="D175" s="50"/>
      <c r="E175" s="112"/>
      <c r="F175" s="112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50"/>
      <c r="S175" s="50"/>
      <c r="T175" s="112"/>
      <c r="U175" s="112"/>
      <c r="V175" s="44"/>
    </row>
    <row r="176" spans="1:22">
      <c r="A176" s="12"/>
      <c r="B176" s="1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1"/>
      <c r="T176" s="121"/>
      <c r="U176" s="121"/>
      <c r="V176" s="20"/>
    </row>
    <row r="177" spans="1:22" ht="30">
      <c r="A177" s="136" t="s">
        <v>32</v>
      </c>
      <c r="B177" s="49" t="s">
        <v>59</v>
      </c>
      <c r="C177" s="50">
        <v>1821.625</v>
      </c>
      <c r="D177" s="50">
        <v>4786.5</v>
      </c>
      <c r="E177" s="112">
        <v>12941.3</v>
      </c>
      <c r="F177" s="112"/>
      <c r="G177" s="44">
        <v>19549.424999999999</v>
      </c>
      <c r="H177" s="44">
        <v>571.16600000000005</v>
      </c>
      <c r="I177" s="44">
        <v>1713.5</v>
      </c>
      <c r="J177" s="44">
        <v>4632.8</v>
      </c>
      <c r="K177" s="44"/>
      <c r="L177" s="44">
        <v>6917.4660000000003</v>
      </c>
      <c r="M177" s="44"/>
      <c r="N177" s="44"/>
      <c r="O177" s="44"/>
      <c r="P177" s="44"/>
      <c r="Q177" s="44"/>
      <c r="R177" s="50">
        <v>2392.7910000000002</v>
      </c>
      <c r="S177" s="50">
        <v>6500</v>
      </c>
      <c r="T177" s="112">
        <v>17574.099999999999</v>
      </c>
      <c r="U177" s="112"/>
      <c r="V177" s="44">
        <v>26466.891</v>
      </c>
    </row>
    <row r="178" spans="1:22" hidden="1">
      <c r="A178" s="79"/>
      <c r="B178" s="49"/>
      <c r="C178" s="50"/>
      <c r="D178" s="50"/>
      <c r="E178" s="112"/>
      <c r="F178" s="112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50"/>
      <c r="S178" s="50"/>
      <c r="T178" s="112"/>
      <c r="U178" s="112"/>
      <c r="V178" s="44"/>
    </row>
    <row r="179" spans="1:22" hidden="1">
      <c r="A179" s="79"/>
      <c r="B179" s="1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1"/>
      <c r="T179" s="121"/>
      <c r="U179" s="121"/>
      <c r="V179" s="20"/>
    </row>
    <row r="180" spans="1:22" hidden="1">
      <c r="A180" s="136"/>
      <c r="B180" s="49"/>
      <c r="C180" s="50"/>
      <c r="D180" s="50"/>
      <c r="E180" s="112"/>
      <c r="F180" s="112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50"/>
      <c r="S180" s="50"/>
      <c r="T180" s="112"/>
      <c r="U180" s="112"/>
      <c r="V180" s="44"/>
    </row>
    <row r="181" spans="1:22" hidden="1">
      <c r="A181" s="79"/>
      <c r="B181" s="1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1"/>
      <c r="T181" s="121"/>
      <c r="U181" s="121"/>
      <c r="V181" s="20"/>
    </row>
    <row r="182" spans="1:22" hidden="1">
      <c r="A182" s="136"/>
      <c r="B182" s="51"/>
      <c r="C182" s="50"/>
      <c r="D182" s="50"/>
      <c r="E182" s="112"/>
      <c r="F182" s="112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50"/>
      <c r="S182" s="50"/>
      <c r="T182" s="112"/>
      <c r="U182" s="112"/>
      <c r="V182" s="44"/>
    </row>
    <row r="183" spans="1:22" hidden="1">
      <c r="A183" s="12"/>
      <c r="B183" s="51"/>
      <c r="C183" s="50"/>
      <c r="D183" s="50"/>
      <c r="E183" s="112"/>
      <c r="F183" s="112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50"/>
      <c r="S183" s="50"/>
      <c r="T183" s="129"/>
      <c r="U183" s="129"/>
      <c r="V183" s="45"/>
    </row>
    <row r="184" spans="1:22">
      <c r="A184" s="12"/>
      <c r="B184" s="1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1"/>
      <c r="T184" s="121"/>
      <c r="U184" s="121"/>
      <c r="V184" s="20"/>
    </row>
    <row r="185" spans="1:22" ht="15.75" thickBot="1">
      <c r="A185" s="208" t="s">
        <v>6</v>
      </c>
      <c r="B185" s="209"/>
      <c r="C185" s="29">
        <v>1821.625</v>
      </c>
      <c r="D185" s="29">
        <v>4786.5</v>
      </c>
      <c r="E185" s="29">
        <v>12941.3</v>
      </c>
      <c r="F185" s="29"/>
      <c r="G185" s="29">
        <v>19549.424999999999</v>
      </c>
      <c r="H185" s="29">
        <v>571.16600000000005</v>
      </c>
      <c r="I185" s="29">
        <v>1713.5</v>
      </c>
      <c r="J185" s="29">
        <v>4632.8</v>
      </c>
      <c r="K185" s="29"/>
      <c r="L185" s="29">
        <v>6917.4660000000003</v>
      </c>
      <c r="M185" s="29"/>
      <c r="N185" s="29"/>
      <c r="O185" s="29"/>
      <c r="P185" s="29"/>
      <c r="Q185" s="29"/>
      <c r="R185" s="29">
        <v>2392.7910000000002</v>
      </c>
      <c r="S185" s="71">
        <v>6500</v>
      </c>
      <c r="T185" s="124">
        <v>17574.099999999999</v>
      </c>
      <c r="U185" s="124"/>
      <c r="V185" s="72">
        <v>26466.891</v>
      </c>
    </row>
    <row r="186" spans="1:22">
      <c r="A186" s="206" t="s">
        <v>70</v>
      </c>
      <c r="B186" s="207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7"/>
      <c r="T186" s="122"/>
      <c r="U186" s="122"/>
      <c r="V186" s="28"/>
    </row>
    <row r="187" spans="1:22" ht="30">
      <c r="A187" s="181" t="s">
        <v>32</v>
      </c>
      <c r="B187" s="182" t="s">
        <v>74</v>
      </c>
      <c r="C187" s="33"/>
      <c r="D187" s="33"/>
      <c r="E187" s="188"/>
      <c r="F187" s="188"/>
      <c r="G187" s="188"/>
      <c r="H187" s="188">
        <v>966.18899999999996</v>
      </c>
      <c r="I187" s="188">
        <v>608.70000000000005</v>
      </c>
      <c r="J187" s="188">
        <v>1645.7249999999999</v>
      </c>
      <c r="K187" s="188"/>
      <c r="L187" s="188">
        <v>3220.614</v>
      </c>
      <c r="M187" s="188"/>
      <c r="N187" s="188"/>
      <c r="O187" s="188"/>
      <c r="P187" s="188"/>
      <c r="Q187" s="188"/>
      <c r="R187" s="33">
        <v>966.18899999999996</v>
      </c>
      <c r="S187" s="59">
        <v>608.70000000000005</v>
      </c>
      <c r="T187" s="189">
        <v>1645.7249999999999</v>
      </c>
      <c r="U187" s="189"/>
      <c r="V187" s="189">
        <v>3220.614</v>
      </c>
    </row>
    <row r="188" spans="1:22" ht="30">
      <c r="A188" s="39" t="s">
        <v>34</v>
      </c>
      <c r="B188" s="182" t="s">
        <v>74</v>
      </c>
      <c r="C188" s="50"/>
      <c r="D188" s="50"/>
      <c r="E188" s="112"/>
      <c r="F188" s="112"/>
      <c r="G188" s="44"/>
      <c r="H188" s="44"/>
      <c r="I188" s="44"/>
      <c r="J188" s="44"/>
      <c r="K188" s="44"/>
      <c r="L188" s="44"/>
      <c r="M188" s="44">
        <v>398.53899999999999</v>
      </c>
      <c r="N188" s="44">
        <v>251.084</v>
      </c>
      <c r="O188" s="44">
        <v>678.84699999999998</v>
      </c>
      <c r="P188" s="44"/>
      <c r="Q188" s="44">
        <v>1328.47</v>
      </c>
      <c r="R188" s="50">
        <v>398.53899999999999</v>
      </c>
      <c r="S188" s="50">
        <v>251.084</v>
      </c>
      <c r="T188" s="112">
        <v>678.84699999999998</v>
      </c>
      <c r="U188" s="112"/>
      <c r="V188" s="44">
        <v>1328.47</v>
      </c>
    </row>
    <row r="189" spans="1:22" ht="30">
      <c r="A189" s="185" t="s">
        <v>39</v>
      </c>
      <c r="B189" s="182" t="s">
        <v>74</v>
      </c>
      <c r="C189" s="41">
        <v>124.748</v>
      </c>
      <c r="D189" s="41">
        <v>78.590999999999994</v>
      </c>
      <c r="E189" s="41">
        <v>212.48699999999999</v>
      </c>
      <c r="F189" s="41"/>
      <c r="G189" s="41">
        <v>415.82600000000002</v>
      </c>
      <c r="H189" s="41"/>
      <c r="I189" s="41"/>
      <c r="J189" s="41"/>
      <c r="K189" s="41"/>
      <c r="L189" s="41"/>
      <c r="M189" s="41">
        <v>420</v>
      </c>
      <c r="N189" s="41">
        <v>264.60000000000002</v>
      </c>
      <c r="O189" s="41">
        <v>715.4</v>
      </c>
      <c r="P189" s="41"/>
      <c r="Q189" s="41">
        <v>1400</v>
      </c>
      <c r="R189" s="41">
        <v>544.74800000000005</v>
      </c>
      <c r="S189" s="41">
        <v>343.19099999999997</v>
      </c>
      <c r="T189" s="115">
        <v>927.88699999999994</v>
      </c>
      <c r="U189" s="115"/>
      <c r="V189" s="97">
        <v>1815.826</v>
      </c>
    </row>
    <row r="190" spans="1:22" ht="33" customHeight="1">
      <c r="A190" s="182" t="s">
        <v>27</v>
      </c>
      <c r="B190" s="182" t="s">
        <v>74</v>
      </c>
      <c r="C190" s="41">
        <v>124.768</v>
      </c>
      <c r="D190" s="41">
        <v>78.582999999999998</v>
      </c>
      <c r="E190" s="41">
        <v>212.477</v>
      </c>
      <c r="F190" s="41"/>
      <c r="G190" s="41">
        <v>415.82799999999997</v>
      </c>
      <c r="H190" s="41"/>
      <c r="I190" s="41"/>
      <c r="J190" s="41"/>
      <c r="K190" s="41"/>
      <c r="L190" s="41"/>
      <c r="M190" s="41">
        <v>420</v>
      </c>
      <c r="N190" s="41">
        <v>264.60000000000002</v>
      </c>
      <c r="O190" s="41">
        <v>715.4</v>
      </c>
      <c r="P190" s="41"/>
      <c r="Q190" s="41">
        <v>1400</v>
      </c>
      <c r="R190" s="41">
        <v>544.76800000000003</v>
      </c>
      <c r="S190" s="41">
        <v>343.18299999999999</v>
      </c>
      <c r="T190" s="115">
        <v>927.87699999999995</v>
      </c>
      <c r="U190" s="115"/>
      <c r="V190" s="97">
        <v>1815.828</v>
      </c>
    </row>
    <row r="191" spans="1:22" ht="30">
      <c r="A191" s="182" t="s">
        <v>31</v>
      </c>
      <c r="B191" s="182" t="s">
        <v>74</v>
      </c>
      <c r="C191" s="41">
        <v>124.748</v>
      </c>
      <c r="D191" s="41">
        <v>78.590999999999994</v>
      </c>
      <c r="E191" s="41">
        <v>212.48699999999999</v>
      </c>
      <c r="F191" s="41"/>
      <c r="G191" s="41">
        <v>415.82600000000002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>
        <v>124.748</v>
      </c>
      <c r="S191" s="41">
        <v>78.590999999999994</v>
      </c>
      <c r="T191" s="115">
        <v>212.48699999999999</v>
      </c>
      <c r="U191" s="115"/>
      <c r="V191" s="97">
        <v>415.82600000000002</v>
      </c>
    </row>
    <row r="192" spans="1:22" s="96" customFormat="1" ht="30">
      <c r="A192" s="39" t="s">
        <v>32</v>
      </c>
      <c r="B192" s="184" t="s">
        <v>68</v>
      </c>
      <c r="C192" s="41">
        <v>650.78899999999999</v>
      </c>
      <c r="D192" s="41">
        <v>409.99599999999998</v>
      </c>
      <c r="E192" s="41">
        <v>1108.51</v>
      </c>
      <c r="F192" s="41"/>
      <c r="G192" s="41">
        <v>2169.2950000000001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>
        <v>650.78899999999999</v>
      </c>
      <c r="S192" s="41">
        <v>409.99599999999998</v>
      </c>
      <c r="T192" s="115">
        <v>1108.51</v>
      </c>
      <c r="U192" s="115"/>
      <c r="V192" s="97">
        <v>2169.2950000000001</v>
      </c>
    </row>
    <row r="193" spans="1:22" s="96" customFormat="1" ht="30.75" customHeight="1">
      <c r="A193" s="39" t="s">
        <v>39</v>
      </c>
      <c r="B193" s="17" t="s">
        <v>68</v>
      </c>
      <c r="C193" s="41">
        <v>170.613</v>
      </c>
      <c r="D193" s="41">
        <v>107.48699999999999</v>
      </c>
      <c r="E193" s="41">
        <v>290.61099999999999</v>
      </c>
      <c r="F193" s="41"/>
      <c r="G193" s="41">
        <v>568.71100000000001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>
        <v>170.613</v>
      </c>
      <c r="S193" s="41">
        <v>107.48699999999999</v>
      </c>
      <c r="T193" s="115">
        <v>290.61099999999999</v>
      </c>
      <c r="U193" s="115"/>
      <c r="V193" s="97">
        <v>568.71100000000001</v>
      </c>
    </row>
    <row r="194" spans="1:22" s="96" customFormat="1" ht="32.25" customHeight="1">
      <c r="A194" s="39" t="s">
        <v>31</v>
      </c>
      <c r="B194" s="17" t="s">
        <v>68</v>
      </c>
      <c r="C194" s="41">
        <v>923.89800000000002</v>
      </c>
      <c r="D194" s="41">
        <v>582.05700000000002</v>
      </c>
      <c r="E194" s="41">
        <v>1573.7070000000001</v>
      </c>
      <c r="F194" s="41"/>
      <c r="G194" s="41">
        <v>3079.6619999999998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>
        <v>923.89800000000002</v>
      </c>
      <c r="S194" s="41">
        <v>582.05700000000002</v>
      </c>
      <c r="T194" s="115">
        <v>1573.7070000000001</v>
      </c>
      <c r="U194" s="115"/>
      <c r="V194" s="97">
        <v>3079.6619999999998</v>
      </c>
    </row>
    <row r="195" spans="1:22" s="96" customFormat="1" ht="33.75" customHeight="1">
      <c r="A195" s="39" t="s">
        <v>34</v>
      </c>
      <c r="B195" s="17" t="s">
        <v>68</v>
      </c>
      <c r="C195" s="41">
        <v>368.88799999999998</v>
      </c>
      <c r="D195" s="41">
        <v>232.399</v>
      </c>
      <c r="E195" s="41">
        <v>628.33799999999997</v>
      </c>
      <c r="F195" s="41"/>
      <c r="G195" s="41">
        <v>1229.625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>
        <v>368.88799999999998</v>
      </c>
      <c r="S195" s="41">
        <v>232.399</v>
      </c>
      <c r="T195" s="115">
        <v>628.33799999999997</v>
      </c>
      <c r="U195" s="115"/>
      <c r="V195" s="97">
        <v>1229.625</v>
      </c>
    </row>
    <row r="196" spans="1:22" s="96" customFormat="1" ht="27.75" customHeight="1">
      <c r="A196" s="39" t="s">
        <v>27</v>
      </c>
      <c r="B196" s="17" t="s">
        <v>68</v>
      </c>
      <c r="C196" s="41">
        <v>836.91200000000003</v>
      </c>
      <c r="D196" s="41">
        <v>527.255</v>
      </c>
      <c r="E196" s="41">
        <v>1425.54</v>
      </c>
      <c r="F196" s="41"/>
      <c r="G196" s="41">
        <v>2789.7069999999999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>
        <v>836.91200000000003</v>
      </c>
      <c r="S196" s="41">
        <v>527.255</v>
      </c>
      <c r="T196" s="115">
        <v>1425.54</v>
      </c>
      <c r="U196" s="115"/>
      <c r="V196" s="97">
        <v>2789.7069999999999</v>
      </c>
    </row>
    <row r="197" spans="1:22" s="96" customFormat="1" ht="30">
      <c r="A197" s="39" t="s">
        <v>30</v>
      </c>
      <c r="B197" s="17" t="s">
        <v>68</v>
      </c>
      <c r="C197" s="41">
        <v>291.33600000000001</v>
      </c>
      <c r="D197" s="41">
        <v>183.541</v>
      </c>
      <c r="E197" s="41">
        <v>496.24299999999999</v>
      </c>
      <c r="F197" s="41"/>
      <c r="G197" s="41">
        <v>971.12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>
        <v>291.33600000000001</v>
      </c>
      <c r="S197" s="41">
        <v>183.541</v>
      </c>
      <c r="T197" s="115">
        <v>496.24299999999999</v>
      </c>
      <c r="U197" s="115"/>
      <c r="V197" s="97">
        <v>971.12</v>
      </c>
    </row>
    <row r="198" spans="1:22" s="96" customFormat="1" ht="30">
      <c r="A198" s="144" t="s">
        <v>32</v>
      </c>
      <c r="B198" s="17" t="s">
        <v>47</v>
      </c>
      <c r="C198" s="41"/>
      <c r="D198" s="41"/>
      <c r="E198" s="41"/>
      <c r="F198" s="41"/>
      <c r="G198" s="41"/>
      <c r="H198" s="41">
        <v>1628.85</v>
      </c>
      <c r="I198" s="41">
        <v>1026.175</v>
      </c>
      <c r="J198" s="41">
        <v>2774.4749999999999</v>
      </c>
      <c r="K198" s="41"/>
      <c r="L198" s="41">
        <v>5429.5</v>
      </c>
      <c r="M198" s="41"/>
      <c r="N198" s="41"/>
      <c r="O198" s="41"/>
      <c r="P198" s="41"/>
      <c r="Q198" s="41"/>
      <c r="R198" s="41">
        <v>1628.85</v>
      </c>
      <c r="S198" s="41">
        <v>1026.175</v>
      </c>
      <c r="T198" s="115">
        <v>2774.4749999999999</v>
      </c>
      <c r="U198" s="115"/>
      <c r="V198" s="97">
        <v>5429.5</v>
      </c>
    </row>
    <row r="199" spans="1:22" s="96" customFormat="1" ht="30">
      <c r="A199" s="39" t="s">
        <v>30</v>
      </c>
      <c r="B199" s="17" t="s">
        <v>47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>
        <v>405</v>
      </c>
      <c r="N199" s="41">
        <v>255.15</v>
      </c>
      <c r="O199" s="41">
        <v>689.85</v>
      </c>
      <c r="P199" s="41"/>
      <c r="Q199" s="41">
        <v>1350</v>
      </c>
      <c r="R199" s="41">
        <v>405</v>
      </c>
      <c r="S199" s="41">
        <v>255.15</v>
      </c>
      <c r="T199" s="115">
        <v>689.85</v>
      </c>
      <c r="U199" s="115"/>
      <c r="V199" s="97">
        <v>1350</v>
      </c>
    </row>
    <row r="200" spans="1:22" s="96" customFormat="1" ht="30">
      <c r="A200" s="39" t="s">
        <v>27</v>
      </c>
      <c r="B200" s="17" t="s">
        <v>47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>
        <v>882.29100000000005</v>
      </c>
      <c r="N200" s="41">
        <v>555.84</v>
      </c>
      <c r="O200" s="41">
        <v>1502.8389999999999</v>
      </c>
      <c r="P200" s="41"/>
      <c r="Q200" s="41">
        <v>2940.97</v>
      </c>
      <c r="R200" s="41">
        <v>882.29100000000005</v>
      </c>
      <c r="S200" s="41">
        <v>555.84</v>
      </c>
      <c r="T200" s="115">
        <v>1502.8389999999999</v>
      </c>
      <c r="U200" s="115"/>
      <c r="V200" s="97">
        <v>2940.97</v>
      </c>
    </row>
    <row r="201" spans="1:22">
      <c r="A201" s="39"/>
      <c r="B201" s="17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115"/>
      <c r="U201" s="115"/>
      <c r="V201" s="97"/>
    </row>
    <row r="202" spans="1:22">
      <c r="A202" s="58" t="s">
        <v>6</v>
      </c>
      <c r="B202" s="17"/>
      <c r="C202" s="50">
        <v>3616.7</v>
      </c>
      <c r="D202" s="50">
        <v>2278.5</v>
      </c>
      <c r="E202" s="112">
        <v>6160.4</v>
      </c>
      <c r="F202" s="112">
        <f t="shared" ref="F202:U202" si="1">F189+F191+F192+F201</f>
        <v>0</v>
      </c>
      <c r="G202" s="112">
        <v>12055.6</v>
      </c>
      <c r="H202" s="112">
        <v>2595.0390000000002</v>
      </c>
      <c r="I202" s="112">
        <v>1634.875</v>
      </c>
      <c r="J202" s="112">
        <v>4420.2</v>
      </c>
      <c r="K202" s="112">
        <f t="shared" si="1"/>
        <v>0</v>
      </c>
      <c r="L202" s="112">
        <v>8650.1139999999996</v>
      </c>
      <c r="M202" s="112">
        <v>2525.83</v>
      </c>
      <c r="N202" s="112">
        <v>1591.2739999999999</v>
      </c>
      <c r="O202" s="112">
        <v>4302.3360000000002</v>
      </c>
      <c r="P202" s="112">
        <f t="shared" si="1"/>
        <v>0</v>
      </c>
      <c r="Q202" s="112">
        <v>8419.44</v>
      </c>
      <c r="R202" s="112">
        <v>8737.5689999999995</v>
      </c>
      <c r="S202" s="112">
        <v>5504.6490000000003</v>
      </c>
      <c r="T202" s="112">
        <v>14882.936</v>
      </c>
      <c r="U202" s="112">
        <f t="shared" si="1"/>
        <v>0</v>
      </c>
      <c r="V202" s="112">
        <v>29125.153999999999</v>
      </c>
    </row>
    <row r="203" spans="1:22" ht="15.75" thickBot="1">
      <c r="A203" s="12"/>
      <c r="B203" s="1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77"/>
      <c r="T203" s="130"/>
      <c r="U203" s="130"/>
      <c r="V203" s="78"/>
    </row>
    <row r="204" spans="1:22">
      <c r="A204" s="206" t="s">
        <v>71</v>
      </c>
      <c r="B204" s="20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1"/>
      <c r="T204" s="121"/>
      <c r="U204" s="121"/>
      <c r="V204" s="20"/>
    </row>
    <row r="205" spans="1:22" ht="96" customHeight="1" thickBot="1">
      <c r="A205" s="136" t="s">
        <v>34</v>
      </c>
      <c r="B205" s="53" t="s">
        <v>36</v>
      </c>
      <c r="C205" s="29">
        <v>1000</v>
      </c>
      <c r="D205" s="29">
        <v>3000</v>
      </c>
      <c r="E205" s="29"/>
      <c r="F205" s="29"/>
      <c r="G205" s="29">
        <f>C205+D205</f>
        <v>4000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>
        <f>C205+H205</f>
        <v>1000</v>
      </c>
      <c r="S205" s="54">
        <f>D205+I205</f>
        <v>3000</v>
      </c>
      <c r="T205" s="131"/>
      <c r="U205" s="131"/>
      <c r="V205" s="55">
        <f t="shared" ref="V205" si="2">R205+S205</f>
        <v>4000</v>
      </c>
    </row>
    <row r="206" spans="1:22" ht="18.75" customHeight="1">
      <c r="A206" s="68"/>
      <c r="B206" s="65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66"/>
      <c r="T206" s="132"/>
      <c r="U206" s="132"/>
      <c r="V206" s="67"/>
    </row>
    <row r="207" spans="1:22" ht="102.75" customHeight="1" thickBot="1">
      <c r="A207" s="136" t="s">
        <v>32</v>
      </c>
      <c r="B207" s="53" t="s">
        <v>36</v>
      </c>
      <c r="C207" s="44"/>
      <c r="D207" s="44"/>
      <c r="E207" s="44"/>
      <c r="F207" s="44"/>
      <c r="G207" s="44"/>
      <c r="H207" s="44">
        <v>1000</v>
      </c>
      <c r="I207" s="44">
        <v>3000</v>
      </c>
      <c r="J207" s="44"/>
      <c r="K207" s="44"/>
      <c r="L207" s="44">
        <v>4000</v>
      </c>
      <c r="M207" s="44"/>
      <c r="N207" s="44"/>
      <c r="O207" s="44"/>
      <c r="P207" s="44"/>
      <c r="Q207" s="44"/>
      <c r="R207" s="44">
        <v>1000</v>
      </c>
      <c r="S207" s="66">
        <v>3000</v>
      </c>
      <c r="T207" s="132"/>
      <c r="U207" s="132"/>
      <c r="V207" s="67">
        <v>4000</v>
      </c>
    </row>
    <row r="208" spans="1:22">
      <c r="A208" s="12"/>
      <c r="B208" s="1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11"/>
      <c r="T208" s="121"/>
      <c r="U208" s="121"/>
      <c r="V208" s="20"/>
    </row>
    <row r="209" spans="1:22" ht="15.75" thickBot="1">
      <c r="A209" s="58" t="s">
        <v>6</v>
      </c>
      <c r="B209" s="17"/>
      <c r="C209" s="29">
        <v>1000</v>
      </c>
      <c r="D209" s="29">
        <v>3000</v>
      </c>
      <c r="E209" s="29"/>
      <c r="F209" s="29"/>
      <c r="G209" s="29">
        <f>C209+D209</f>
        <v>4000</v>
      </c>
      <c r="H209" s="44">
        <v>1000</v>
      </c>
      <c r="I209" s="44">
        <v>3000</v>
      </c>
      <c r="J209" s="44"/>
      <c r="K209" s="44"/>
      <c r="L209" s="44">
        <v>4000</v>
      </c>
      <c r="M209" s="3"/>
      <c r="N209" s="3"/>
      <c r="O209" s="3"/>
      <c r="P209" s="3"/>
      <c r="Q209" s="3"/>
      <c r="R209" s="3">
        <v>2000</v>
      </c>
      <c r="S209" s="77">
        <v>6000</v>
      </c>
      <c r="T209" s="130"/>
      <c r="U209" s="130"/>
      <c r="V209" s="78">
        <v>8000</v>
      </c>
    </row>
    <row r="210" spans="1:22" ht="15.75" thickBot="1">
      <c r="A210" s="12"/>
      <c r="B210" s="1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1"/>
      <c r="T210" s="121"/>
      <c r="U210" s="121"/>
      <c r="V210" s="20"/>
    </row>
    <row r="211" spans="1:22" ht="28.15" customHeight="1">
      <c r="A211" s="206" t="s">
        <v>72</v>
      </c>
      <c r="B211" s="20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1"/>
      <c r="T211" s="121"/>
      <c r="U211" s="121"/>
      <c r="V211" s="20"/>
    </row>
    <row r="212" spans="1:22" ht="30">
      <c r="A212" s="136" t="s">
        <v>27</v>
      </c>
      <c r="B212" s="17" t="s">
        <v>37</v>
      </c>
      <c r="C212" s="3">
        <v>2500</v>
      </c>
      <c r="D212" s="3">
        <v>4135.8</v>
      </c>
      <c r="E212" s="3"/>
      <c r="F212" s="3"/>
      <c r="G212" s="3">
        <f>C212+D212</f>
        <v>6635.8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>
        <f>C212</f>
        <v>2500</v>
      </c>
      <c r="S212" s="56">
        <f>D212</f>
        <v>4135.8</v>
      </c>
      <c r="T212" s="133"/>
      <c r="U212" s="133"/>
      <c r="V212" s="57">
        <f>R212+S212</f>
        <v>6635.8</v>
      </c>
    </row>
    <row r="213" spans="1:22">
      <c r="A213" s="58"/>
      <c r="B213" s="1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6"/>
      <c r="T213" s="133"/>
      <c r="U213" s="133"/>
      <c r="V213" s="57"/>
    </row>
    <row r="214" spans="1:22">
      <c r="A214" s="58" t="s">
        <v>6</v>
      </c>
      <c r="B214" s="17"/>
      <c r="C214" s="3">
        <v>2500</v>
      </c>
      <c r="D214" s="3">
        <v>4135.8</v>
      </c>
      <c r="E214" s="3"/>
      <c r="F214" s="3"/>
      <c r="G214" s="3">
        <f>C214+D214</f>
        <v>6635.8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>
        <v>2500</v>
      </c>
      <c r="S214" s="56">
        <v>4135.8</v>
      </c>
      <c r="T214" s="133"/>
      <c r="U214" s="133"/>
      <c r="V214" s="57">
        <v>6635.8</v>
      </c>
    </row>
    <row r="215" spans="1:22" ht="15.75" thickBot="1">
      <c r="A215" s="58"/>
      <c r="B215" s="1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6"/>
      <c r="T215" s="133"/>
      <c r="U215" s="133"/>
      <c r="V215" s="57"/>
    </row>
    <row r="216" spans="1:22">
      <c r="A216" s="206" t="s">
        <v>73</v>
      </c>
      <c r="B216" s="20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6"/>
      <c r="T216" s="133"/>
      <c r="U216" s="133"/>
      <c r="V216" s="57"/>
    </row>
    <row r="217" spans="1:22" ht="153" customHeight="1">
      <c r="A217" s="39" t="s">
        <v>30</v>
      </c>
      <c r="B217" s="18" t="s">
        <v>38</v>
      </c>
      <c r="C217" s="3">
        <v>1485</v>
      </c>
      <c r="D217" s="3"/>
      <c r="E217" s="3"/>
      <c r="F217" s="3"/>
      <c r="G217" s="3">
        <v>1485</v>
      </c>
      <c r="H217" s="3">
        <v>3428.1</v>
      </c>
      <c r="I217" s="3">
        <v>8264.2669999999998</v>
      </c>
      <c r="J217" s="3">
        <v>97281.933000000005</v>
      </c>
      <c r="K217" s="3"/>
      <c r="L217" s="3">
        <v>108974.3</v>
      </c>
      <c r="M217" s="3"/>
      <c r="N217" s="3"/>
      <c r="O217" s="3"/>
      <c r="P217" s="3"/>
      <c r="Q217" s="3"/>
      <c r="R217" s="3">
        <v>4913.1000000000004</v>
      </c>
      <c r="S217" s="56">
        <v>8264.2669999999998</v>
      </c>
      <c r="T217" s="133">
        <v>97281.933000000005</v>
      </c>
      <c r="U217" s="133"/>
      <c r="V217" s="57">
        <v>110459.3</v>
      </c>
    </row>
    <row r="218" spans="1:22">
      <c r="A218" s="36"/>
      <c r="B218" s="3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6"/>
      <c r="T218" s="133"/>
      <c r="U218" s="133"/>
      <c r="V218" s="57"/>
    </row>
    <row r="219" spans="1:22" hidden="1">
      <c r="A219" s="136"/>
      <c r="B219" s="46"/>
      <c r="C219" s="41"/>
      <c r="D219" s="41"/>
      <c r="E219" s="110"/>
      <c r="F219" s="110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63"/>
      <c r="T219" s="134"/>
      <c r="U219" s="134"/>
      <c r="V219" s="64"/>
    </row>
    <row r="220" spans="1:22" ht="17.25" customHeight="1">
      <c r="A220" s="12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11"/>
      <c r="T220" s="121"/>
      <c r="U220" s="121"/>
      <c r="V220" s="20"/>
    </row>
    <row r="221" spans="1:22" ht="25.5" customHeight="1" thickBot="1">
      <c r="A221" s="208" t="s">
        <v>6</v>
      </c>
      <c r="B221" s="209"/>
      <c r="C221" s="29">
        <v>1485</v>
      </c>
      <c r="D221" s="29"/>
      <c r="E221" s="29"/>
      <c r="F221" s="29"/>
      <c r="G221" s="29">
        <v>1485</v>
      </c>
      <c r="H221" s="29">
        <v>3428.1</v>
      </c>
      <c r="I221" s="31">
        <v>8264.2669999999998</v>
      </c>
      <c r="J221" s="31">
        <v>97281.933000000005</v>
      </c>
      <c r="K221" s="31"/>
      <c r="L221" s="29">
        <v>108974.3</v>
      </c>
      <c r="M221" s="29"/>
      <c r="N221" s="29"/>
      <c r="O221" s="29"/>
      <c r="P221" s="29"/>
      <c r="Q221" s="29"/>
      <c r="R221" s="29">
        <v>4913.1000000000004</v>
      </c>
      <c r="S221" s="69">
        <v>8264.2669999999998</v>
      </c>
      <c r="T221" s="123">
        <v>97281.933000000005</v>
      </c>
      <c r="U221" s="123"/>
      <c r="V221" s="70">
        <v>110459.3</v>
      </c>
    </row>
  </sheetData>
  <mergeCells count="67">
    <mergeCell ref="U2:V2"/>
    <mergeCell ref="A11:B11"/>
    <mergeCell ref="A53:V53"/>
    <mergeCell ref="A28:A29"/>
    <mergeCell ref="A10:V10"/>
    <mergeCell ref="A27:B27"/>
    <mergeCell ref="A6:A7"/>
    <mergeCell ref="R6:V6"/>
    <mergeCell ref="A8:B8"/>
    <mergeCell ref="A9:V9"/>
    <mergeCell ref="B6:B7"/>
    <mergeCell ref="C6:G6"/>
    <mergeCell ref="H6:L6"/>
    <mergeCell ref="M6:Q6"/>
    <mergeCell ref="A43:B43"/>
    <mergeCell ref="A44:B44"/>
    <mergeCell ref="A51:B51"/>
    <mergeCell ref="A54:B54"/>
    <mergeCell ref="A70:B70"/>
    <mergeCell ref="A55:B55"/>
    <mergeCell ref="A84:B84"/>
    <mergeCell ref="A143:B143"/>
    <mergeCell ref="A85:V85"/>
    <mergeCell ref="A86:B86"/>
    <mergeCell ref="A80:B80"/>
    <mergeCell ref="A57:A58"/>
    <mergeCell ref="A75:B75"/>
    <mergeCell ref="A71:B71"/>
    <mergeCell ref="A81:A82"/>
    <mergeCell ref="A79:B79"/>
    <mergeCell ref="A111:V111"/>
    <mergeCell ref="A102:B102"/>
    <mergeCell ref="A106:B106"/>
    <mergeCell ref="A110:B110"/>
    <mergeCell ref="A135:A136"/>
    <mergeCell ref="A221:B221"/>
    <mergeCell ref="A5:V5"/>
    <mergeCell ref="A3:V3"/>
    <mergeCell ref="A4:V4"/>
    <mergeCell ref="A148:B148"/>
    <mergeCell ref="A112:B112"/>
    <mergeCell ref="A113:B113"/>
    <mergeCell ref="A116:B116"/>
    <mergeCell ref="A117:B117"/>
    <mergeCell ref="A120:B120"/>
    <mergeCell ref="A121:B121"/>
    <mergeCell ref="A124:B124"/>
    <mergeCell ref="A76:B76"/>
    <mergeCell ref="A87:B87"/>
    <mergeCell ref="A103:B103"/>
    <mergeCell ref="A146:B146"/>
    <mergeCell ref="U1:V1"/>
    <mergeCell ref="A204:B204"/>
    <mergeCell ref="A211:B211"/>
    <mergeCell ref="A216:B216"/>
    <mergeCell ref="A186:B186"/>
    <mergeCell ref="A107:B107"/>
    <mergeCell ref="A172:B172"/>
    <mergeCell ref="A173:B173"/>
    <mergeCell ref="A185:B185"/>
    <mergeCell ref="A125:V125"/>
    <mergeCell ref="A147:V147"/>
    <mergeCell ref="A126:B126"/>
    <mergeCell ref="A127:B127"/>
    <mergeCell ref="A138:B138"/>
    <mergeCell ref="A139:B139"/>
    <mergeCell ref="A142:B142"/>
  </mergeCells>
  <pageMargins left="0.19685039370078741" right="0.19685039370078741" top="0.15748031496062992" bottom="0.15748031496062992" header="0.11811023622047245" footer="0.11811023622047245"/>
  <pageSetup paperSize="9" scale="50" orientation="landscape" r:id="rId1"/>
  <rowBreaks count="2" manualBreakCount="2">
    <brk id="52" max="16383" man="1"/>
    <brk id="115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стр.1</vt:lpstr>
      <vt:lpstr>Приложение 1 стр.2</vt:lpstr>
      <vt:lpstr>'Приложение 1 стр.1'!Область_печати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2020-04-22T05:36:21Z</dcterms:modified>
</cp:coreProperties>
</file>