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6" windowWidth="11340" windowHeight="8580" activeTab="3"/>
  </bookViews>
  <sheets>
    <sheet name="3" sheetId="3" r:id="rId1"/>
    <sheet name="4" sheetId="2" r:id="rId2"/>
    <sheet name="5" sheetId="4" r:id="rId3"/>
    <sheet name="6" sheetId="5" r:id="rId4"/>
    <sheet name="Лист1" sheetId="6" r:id="rId5"/>
  </sheets>
  <definedNames>
    <definedName name="_xlnm.Print_Titles" localSheetId="0">'3'!$13:$15</definedName>
    <definedName name="_xlnm.Print_Titles" localSheetId="1">'4'!$12:$15</definedName>
  </definedNames>
  <calcPr calcId="145621"/>
</workbook>
</file>

<file path=xl/calcChain.xml><?xml version="1.0" encoding="utf-8"?>
<calcChain xmlns="http://schemas.openxmlformats.org/spreadsheetml/2006/main">
  <c r="G16" i="2" l="1"/>
  <c r="G19" i="3"/>
  <c r="F19" i="3"/>
  <c r="F16" i="5"/>
  <c r="E25" i="2"/>
  <c r="F25" i="2"/>
  <c r="D25" i="2"/>
  <c r="C25" i="2"/>
  <c r="H20" i="4"/>
  <c r="G20" i="4"/>
  <c r="F20" i="4"/>
  <c r="D20" i="4"/>
  <c r="I19" i="4"/>
  <c r="I18" i="4"/>
  <c r="I17" i="4"/>
  <c r="I16" i="4"/>
  <c r="I15" i="4"/>
  <c r="I14" i="4"/>
  <c r="G24" i="2"/>
  <c r="G21" i="2"/>
  <c r="G23" i="2"/>
  <c r="G17" i="2"/>
  <c r="G22" i="2"/>
  <c r="G20" i="2"/>
  <c r="G19" i="2"/>
  <c r="G18" i="2"/>
  <c r="G25" i="2" l="1"/>
  <c r="I20" i="4"/>
</calcChain>
</file>

<file path=xl/sharedStrings.xml><?xml version="1.0" encoding="utf-8"?>
<sst xmlns="http://schemas.openxmlformats.org/spreadsheetml/2006/main" count="104" uniqueCount="74">
  <si>
    <t>(руб)</t>
  </si>
  <si>
    <t>Объект инвестиций</t>
  </si>
  <si>
    <t>Заказчик распор. работ</t>
  </si>
  <si>
    <t>Год начала и окончания строительства</t>
  </si>
  <si>
    <t>Освоено с начала строительства</t>
  </si>
  <si>
    <t>Остаток неосвоенных средств с начала строительства</t>
  </si>
  <si>
    <t>Администрация района</t>
  </si>
  <si>
    <t>Итого объем инвестиций по объектам</t>
  </si>
  <si>
    <t>Приложение 5</t>
  </si>
  <si>
    <t xml:space="preserve">Сметная стоимость объекта в том числе: </t>
  </si>
  <si>
    <t>на отчетный период</t>
  </si>
  <si>
    <t>Дата</t>
  </si>
  <si>
    <t>№ документа</t>
  </si>
  <si>
    <t>Документ</t>
  </si>
  <si>
    <t>Наименование распорядителей, получателей бюджетных средств</t>
  </si>
  <si>
    <t>Выделено по распорядительному документу</t>
  </si>
  <si>
    <t>Фактическое финансирование Финансовым управлением</t>
  </si>
  <si>
    <t>Всего расходы за счет средств резервного фонда</t>
  </si>
  <si>
    <t>Остаток средств на счетах на отчетную дату</t>
  </si>
  <si>
    <t>Утвержденный план на год</t>
  </si>
  <si>
    <t xml:space="preserve">Исполнено за отчетный период (кассовые расходы с начала года)       </t>
  </si>
  <si>
    <t>Приложение 4</t>
  </si>
  <si>
    <t>Итого по району</t>
  </si>
  <si>
    <t>Уточненный план</t>
  </si>
  <si>
    <t>№ п/п</t>
  </si>
  <si>
    <t>Название программы</t>
  </si>
  <si>
    <t>Информация</t>
  </si>
  <si>
    <t>Наименование расходов</t>
  </si>
  <si>
    <t>на год</t>
  </si>
  <si>
    <t>рублей</t>
  </si>
  <si>
    <t xml:space="preserve">Лимит капитальных вложений на год </t>
  </si>
  <si>
    <t>освоено за отчетный период</t>
  </si>
  <si>
    <t>Приложение 6</t>
  </si>
  <si>
    <t>Отчет</t>
  </si>
  <si>
    <t>о расходовании средств муниципального дорожного фонда Уинского района</t>
  </si>
  <si>
    <t>Приложение 3</t>
  </si>
  <si>
    <t>по исполнению муниципальных программ</t>
  </si>
  <si>
    <t>об исполнении бюджетных инвестиций в разрезе объектов</t>
  </si>
  <si>
    <t>2013/2017</t>
  </si>
  <si>
    <t>Наружные сети  газопровода низкого давления по улицам Ленина, Коммунистическая, Набережная, 9 мая  в с. Н.Сып.</t>
  </si>
  <si>
    <t>Реконструкция ГТС пруда в с. Суда</t>
  </si>
  <si>
    <t>2014/2020</t>
  </si>
  <si>
    <t>Устройство дренажа на объекте " Основная общеобразовательная школа на 500 учащихся в с. Уинское Пермского края"</t>
  </si>
  <si>
    <t>Строительство школы в с. Нижний Сып (ПИР)</t>
  </si>
  <si>
    <t>2021</t>
  </si>
  <si>
    <t>Пристрой к детскому саду с. Уинское (ПИР)</t>
  </si>
  <si>
    <t xml:space="preserve">Газификация жилого фонда с. Уинское. Распределительные газопроводы 7-я очередь </t>
  </si>
  <si>
    <t>2018/2020</t>
  </si>
  <si>
    <t xml:space="preserve"> </t>
  </si>
  <si>
    <t>Муниципальная программа Уинского муниципального района "Развитие системы образования в Уинском муниципальном районе на 2019-2021 годы"</t>
  </si>
  <si>
    <t>Муниципальная программа Уинского муниципального района "Развитие муниципального управления в Уинском муниципальном районе на 2019-2021 годы"</t>
  </si>
  <si>
    <t>Муниципальная программа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</si>
  <si>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Муниципальная программа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</si>
  <si>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Муниципальная программа Уинского муниципального района "Экономическое развитие Уинского муниципального района на 2019-2021 годы"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</si>
  <si>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2019-2021 годы</t>
  </si>
  <si>
    <t>Муниципальная программа Уинского муниципального района "Устойчивое развитие сельских территорий Уинского муниципального района на 2019-2021 годы"</t>
  </si>
  <si>
    <t>Муниципальная программа Уинского муниципального района "Гармонизация межнациональных и межконфессиональных отношений в Уинском муниципальном районе" на 2019-2021 годы</t>
  </si>
  <si>
    <t>по состоянию на 1 января 2020 года</t>
  </si>
  <si>
    <t>Муниципальная программа Уинского муниципального района «Переселение граждан из аварийного жилищного фонда в Уинском муниципальном районе» на 2020-2025 годы</t>
  </si>
  <si>
    <t>на 01 января 2020 года</t>
  </si>
  <si>
    <t>Информация об использовании резервного фонда по состоянию на 01 января 2020 года</t>
  </si>
  <si>
    <t>Предусмотрено в районном бюджете на год первоначальный план 561 109,00 руб., уточненный план 0,00 руб.</t>
  </si>
  <si>
    <t>к решению Думы Уинского</t>
  </si>
  <si>
    <t>% выполнения уточненного плана на 01.01.2020</t>
  </si>
  <si>
    <t xml:space="preserve">муниципального округа </t>
  </si>
  <si>
    <t>Пермского края</t>
  </si>
  <si>
    <t>Ремонт скважины в с. Шарынино</t>
  </si>
  <si>
    <t>Оказание помощи пострадавшим при пожаре</t>
  </si>
  <si>
    <t>305-259-01-04</t>
  </si>
  <si>
    <t>Распоряжение</t>
  </si>
  <si>
    <t>Администрация Уинского муниципального района</t>
  </si>
  <si>
    <t>296-259-01-04</t>
  </si>
  <si>
    <t>МКУ "УКС и ЖКХ"</t>
  </si>
  <si>
    <t>от 25.06.2020 №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</si>
</sst>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0" xfId="0" applyFont="1" applyFill="1" applyAlignment="1">
      <alignment horizontal="left"/>
    </xf>
    <xf numFmtId="0" fontId="4" fillId="0" borderId="0" xfId="0" applyFont="1"/>
    <xf numFmtId="0" fontId="3" fillId="0" borderId="1" xfId="0" applyFont="1" applyFill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/>
    <xf numFmtId="0" fontId="3" fillId="0" borderId="0" xfId="0" applyFont="1" applyAlignment="1">
      <alignment horizontal="right"/>
    </xf>
    <xf numFmtId="0" fontId="3" fillId="0" borderId="1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4" fontId="3" fillId="0" borderId="1" xfId="0" applyNumberFormat="1" applyFont="1" applyBorder="1" applyAlignment="1">
      <alignment horizontal="center" wrapText="1"/>
    </xf>
    <xf numFmtId="4" fontId="4" fillId="0" borderId="5" xfId="0" applyNumberFormat="1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164" fontId="3" fillId="0" borderId="1" xfId="0" applyNumberFormat="1" applyFont="1" applyFill="1" applyBorder="1"/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6" xfId="1" applyFont="1" applyBorder="1" applyAlignment="1">
      <alignment horizontal="center" vertical="distributed"/>
    </xf>
    <xf numFmtId="0" fontId="3" fillId="0" borderId="6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distributed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wrapText="1"/>
    </xf>
    <xf numFmtId="4" fontId="1" fillId="0" borderId="1" xfId="1" applyNumberFormat="1" applyFont="1" applyBorder="1" applyAlignment="1">
      <alignment horizontal="right" wrapText="1"/>
    </xf>
    <xf numFmtId="49" fontId="1" fillId="0" borderId="1" xfId="1" applyNumberFormat="1" applyFont="1" applyBorder="1" applyAlignment="1">
      <alignment horizontal="right" wrapText="1"/>
    </xf>
    <xf numFmtId="4" fontId="1" fillId="0" borderId="1" xfId="1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1" fillId="0" borderId="1" xfId="1" applyFont="1" applyBorder="1"/>
    <xf numFmtId="0" fontId="1" fillId="0" borderId="1" xfId="1" applyFont="1" applyBorder="1" applyAlignment="1">
      <alignment vertical="distributed"/>
    </xf>
    <xf numFmtId="4" fontId="1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3" fillId="0" borderId="0" xfId="1" applyFont="1" applyAlignment="1">
      <alignment vertical="justify"/>
    </xf>
    <xf numFmtId="0" fontId="5" fillId="0" borderId="0" xfId="1"/>
    <xf numFmtId="0" fontId="6" fillId="0" borderId="6" xfId="1" applyFont="1" applyBorder="1" applyAlignment="1">
      <alignment horizontal="center" vertical="distributed"/>
    </xf>
    <xf numFmtId="49" fontId="3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/>
    <xf numFmtId="4" fontId="1" fillId="0" borderId="6" xfId="1" applyNumberFormat="1" applyFont="1" applyBorder="1" applyAlignment="1">
      <alignment horizontal="right"/>
    </xf>
    <xf numFmtId="0" fontId="1" fillId="0" borderId="6" xfId="1" applyNumberFormat="1" applyFont="1" applyBorder="1" applyAlignment="1">
      <alignment horizontal="right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8" xfId="0" applyNumberFormat="1" applyFont="1" applyBorder="1" applyAlignment="1" applyProtection="1">
      <alignment horizontal="right" vertical="center" wrapText="1"/>
    </xf>
    <xf numFmtId="4" fontId="3" fillId="0" borderId="9" xfId="0" applyNumberFormat="1" applyFont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4" fontId="3" fillId="0" borderId="8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Fill="1"/>
    <xf numFmtId="4" fontId="3" fillId="0" borderId="1" xfId="0" applyNumberFormat="1" applyFont="1" applyFill="1" applyBorder="1" applyAlignment="1">
      <alignment horizontal="right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49" fontId="8" fillId="0" borderId="7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1" xfId="1" applyNumberFormat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distributed"/>
    </xf>
    <xf numFmtId="0" fontId="8" fillId="0" borderId="1" xfId="0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vertical="distributed"/>
    </xf>
    <xf numFmtId="4" fontId="1" fillId="0" borderId="6" xfId="1" applyNumberFormat="1" applyFont="1" applyFill="1" applyBorder="1" applyAlignment="1">
      <alignment horizontal="right"/>
    </xf>
    <xf numFmtId="4" fontId="1" fillId="0" borderId="1" xfId="1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1" fillId="0" borderId="10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distributed"/>
    </xf>
    <xf numFmtId="0" fontId="1" fillId="0" borderId="6" xfId="1" applyFont="1" applyBorder="1" applyAlignment="1">
      <alignment horizontal="center" vertical="distributed"/>
    </xf>
    <xf numFmtId="0" fontId="1" fillId="0" borderId="10" xfId="1" applyFont="1" applyFill="1" applyBorder="1" applyAlignment="1">
      <alignment horizontal="center" vertical="center" wrapText="1" readingOrder="1"/>
    </xf>
    <xf numFmtId="0" fontId="1" fillId="0" borderId="6" xfId="1" applyFont="1" applyFill="1" applyBorder="1" applyAlignment="1">
      <alignment horizontal="center" vertical="center" wrapText="1" readingOrder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colors>
    <mruColors>
      <color rgb="FFFFFF99"/>
      <color rgb="FFCCE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2:G20"/>
  <sheetViews>
    <sheetView zoomScale="75" workbookViewId="0">
      <selection activeCell="H7" sqref="H7"/>
    </sheetView>
  </sheetViews>
  <sheetFormatPr defaultColWidth="9.109375" defaultRowHeight="18" x14ac:dyDescent="0.35"/>
  <cols>
    <col min="1" max="1" width="15.6640625" style="1" customWidth="1"/>
    <col min="2" max="2" width="23.88671875" style="1" customWidth="1"/>
    <col min="3" max="3" width="29.33203125" style="1" customWidth="1"/>
    <col min="4" max="4" width="31.88671875" style="1" customWidth="1"/>
    <col min="5" max="5" width="58.88671875" style="1" customWidth="1"/>
    <col min="6" max="6" width="22.88671875" style="1" customWidth="1"/>
    <col min="7" max="7" width="19.88671875" style="1" customWidth="1"/>
    <col min="8" max="16384" width="9.109375" style="1"/>
  </cols>
  <sheetData>
    <row r="2" spans="1:7" s="16" customFormat="1" x14ac:dyDescent="0.35">
      <c r="F2" s="5" t="s">
        <v>35</v>
      </c>
    </row>
    <row r="3" spans="1:7" s="16" customFormat="1" x14ac:dyDescent="0.35">
      <c r="F3" s="5" t="s">
        <v>62</v>
      </c>
    </row>
    <row r="4" spans="1:7" s="16" customFormat="1" x14ac:dyDescent="0.35">
      <c r="F4" s="5" t="s">
        <v>64</v>
      </c>
    </row>
    <row r="5" spans="1:7" s="16" customFormat="1" x14ac:dyDescent="0.35">
      <c r="F5" s="5" t="s">
        <v>65</v>
      </c>
    </row>
    <row r="6" spans="1:7" s="16" customFormat="1" x14ac:dyDescent="0.35">
      <c r="F6" s="5" t="s">
        <v>73</v>
      </c>
    </row>
    <row r="7" spans="1:7" x14ac:dyDescent="0.35">
      <c r="F7" s="5"/>
    </row>
    <row r="8" spans="1:7" ht="21.75" customHeight="1" x14ac:dyDescent="0.35">
      <c r="A8" s="76" t="s">
        <v>60</v>
      </c>
      <c r="B8" s="76"/>
      <c r="C8" s="76"/>
      <c r="D8" s="76"/>
      <c r="E8" s="76"/>
      <c r="F8" s="76"/>
      <c r="G8" s="76"/>
    </row>
    <row r="9" spans="1:7" x14ac:dyDescent="0.35">
      <c r="A9" s="2"/>
      <c r="B9" s="2"/>
      <c r="C9" s="2"/>
      <c r="D9" s="2"/>
      <c r="E9" s="2"/>
      <c r="F9" s="2"/>
      <c r="G9" s="2"/>
    </row>
    <row r="10" spans="1:7" x14ac:dyDescent="0.35">
      <c r="A10" s="3" t="s">
        <v>61</v>
      </c>
      <c r="C10" s="3"/>
      <c r="D10" s="3"/>
      <c r="E10" s="2"/>
      <c r="F10" s="2"/>
      <c r="G10" s="2"/>
    </row>
    <row r="11" spans="1:7" x14ac:dyDescent="0.35">
      <c r="B11" s="2"/>
      <c r="C11" s="2"/>
      <c r="D11" s="2"/>
      <c r="E11" s="2"/>
      <c r="F11" s="2"/>
      <c r="G11" s="2"/>
    </row>
    <row r="12" spans="1:7" x14ac:dyDescent="0.35">
      <c r="B12" s="2"/>
      <c r="C12" s="2"/>
      <c r="D12" s="2"/>
      <c r="E12" s="2"/>
      <c r="F12" s="2"/>
      <c r="G12" s="2"/>
    </row>
    <row r="13" spans="1:7" s="6" customFormat="1" ht="33" customHeight="1" x14ac:dyDescent="0.35">
      <c r="A13" s="79" t="s">
        <v>11</v>
      </c>
      <c r="B13" s="78" t="s">
        <v>12</v>
      </c>
      <c r="C13" s="78" t="s">
        <v>13</v>
      </c>
      <c r="D13" s="78" t="s">
        <v>14</v>
      </c>
      <c r="E13" s="78" t="s">
        <v>27</v>
      </c>
      <c r="F13" s="78" t="s">
        <v>15</v>
      </c>
      <c r="G13" s="78" t="s">
        <v>16</v>
      </c>
    </row>
    <row r="14" spans="1:7" s="6" customFormat="1" ht="40.5" customHeight="1" x14ac:dyDescent="0.35">
      <c r="A14" s="79"/>
      <c r="B14" s="78"/>
      <c r="C14" s="78"/>
      <c r="D14" s="78"/>
      <c r="E14" s="78"/>
      <c r="F14" s="78"/>
      <c r="G14" s="78"/>
    </row>
    <row r="15" spans="1:7" s="6" customFormat="1" x14ac:dyDescent="0.3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</row>
    <row r="16" spans="1:7" s="6" customFormat="1" x14ac:dyDescent="0.35">
      <c r="A16" s="73">
        <v>43810</v>
      </c>
      <c r="B16" s="7" t="s">
        <v>71</v>
      </c>
      <c r="C16" s="41" t="s">
        <v>69</v>
      </c>
      <c r="D16" s="10" t="s">
        <v>72</v>
      </c>
      <c r="E16" s="71" t="s">
        <v>66</v>
      </c>
      <c r="F16" s="70">
        <v>266415.59999999998</v>
      </c>
      <c r="G16" s="70">
        <v>266415.59999999998</v>
      </c>
    </row>
    <row r="17" spans="1:7" s="6" customFormat="1" ht="54" customHeight="1" x14ac:dyDescent="0.35">
      <c r="A17" s="75">
        <v>43819</v>
      </c>
      <c r="B17" s="41" t="s">
        <v>68</v>
      </c>
      <c r="C17" s="41" t="s">
        <v>69</v>
      </c>
      <c r="D17" s="10" t="s">
        <v>70</v>
      </c>
      <c r="E17" s="72" t="s">
        <v>67</v>
      </c>
      <c r="F17" s="20">
        <v>30000</v>
      </c>
      <c r="G17" s="20">
        <v>30000</v>
      </c>
    </row>
    <row r="18" spans="1:7" s="6" customFormat="1" x14ac:dyDescent="0.35">
      <c r="A18" s="8"/>
      <c r="B18" s="9"/>
      <c r="C18" s="10"/>
      <c r="D18" s="10"/>
      <c r="E18" s="4"/>
      <c r="F18" s="22"/>
      <c r="G18" s="22"/>
    </row>
    <row r="19" spans="1:7" s="6" customFormat="1" ht="24" customHeight="1" x14ac:dyDescent="0.35">
      <c r="A19" s="77" t="s">
        <v>17</v>
      </c>
      <c r="B19" s="77"/>
      <c r="C19" s="77"/>
      <c r="D19" s="77"/>
      <c r="E19" s="9"/>
      <c r="F19" s="22">
        <f>F16+F17</f>
        <v>296415.59999999998</v>
      </c>
      <c r="G19" s="22">
        <f>G16+G17</f>
        <v>296415.59999999998</v>
      </c>
    </row>
    <row r="20" spans="1:7" s="6" customFormat="1" ht="26.25" customHeight="1" x14ac:dyDescent="0.35">
      <c r="A20" s="11" t="s">
        <v>18</v>
      </c>
      <c r="B20" s="12"/>
      <c r="C20" s="12"/>
      <c r="D20" s="21">
        <v>0</v>
      </c>
      <c r="E20" s="13"/>
      <c r="F20" s="74">
        <v>0</v>
      </c>
      <c r="G20" s="74">
        <v>0</v>
      </c>
    </row>
  </sheetData>
  <mergeCells count="9">
    <mergeCell ref="A8:G8"/>
    <mergeCell ref="A19:D19"/>
    <mergeCell ref="B13:B14"/>
    <mergeCell ref="G13:G14"/>
    <mergeCell ref="E13:E14"/>
    <mergeCell ref="F13:F14"/>
    <mergeCell ref="A13:A14"/>
    <mergeCell ref="C13:C14"/>
    <mergeCell ref="D13:D14"/>
  </mergeCells>
  <phoneticPr fontId="2" type="noConversion"/>
  <pageMargins left="0.78740157480314965" right="0.39370078740157483" top="0.98425196850393704" bottom="0.78740157480314965" header="0.51181102362204722" footer="0.51181102362204722"/>
  <pageSetup paperSize="9" scale="6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H26"/>
  <sheetViews>
    <sheetView zoomScale="75" workbookViewId="0">
      <selection activeCell="I10" sqref="I10"/>
    </sheetView>
  </sheetViews>
  <sheetFormatPr defaultColWidth="9.109375" defaultRowHeight="18" x14ac:dyDescent="0.35"/>
  <cols>
    <col min="1" max="1" width="9.109375" style="16"/>
    <col min="2" max="2" width="33.109375" style="16" customWidth="1"/>
    <col min="3" max="3" width="21.109375" style="16" customWidth="1"/>
    <col min="4" max="4" width="19.88671875" style="16" customWidth="1"/>
    <col min="5" max="5" width="19.6640625" style="16" customWidth="1"/>
    <col min="6" max="6" width="19" style="16" customWidth="1"/>
    <col min="7" max="7" width="15.5546875" style="16" customWidth="1"/>
    <col min="8" max="16384" width="9.109375" style="16"/>
  </cols>
  <sheetData>
    <row r="1" spans="1:8" x14ac:dyDescent="0.35">
      <c r="F1" s="5" t="s">
        <v>21</v>
      </c>
      <c r="H1" s="61"/>
    </row>
    <row r="2" spans="1:8" x14ac:dyDescent="0.35">
      <c r="F2" s="5" t="s">
        <v>62</v>
      </c>
      <c r="H2" s="61"/>
    </row>
    <row r="3" spans="1:8" x14ac:dyDescent="0.35">
      <c r="F3" s="5" t="s">
        <v>64</v>
      </c>
      <c r="H3" s="61"/>
    </row>
    <row r="4" spans="1:8" x14ac:dyDescent="0.35">
      <c r="F4" s="5" t="s">
        <v>65</v>
      </c>
      <c r="H4" s="61"/>
    </row>
    <row r="5" spans="1:8" x14ac:dyDescent="0.35">
      <c r="F5" s="5" t="s">
        <v>73</v>
      </c>
      <c r="H5" s="61"/>
    </row>
    <row r="6" spans="1:8" x14ac:dyDescent="0.35">
      <c r="A6" s="19"/>
      <c r="G6" s="86"/>
      <c r="H6" s="86"/>
    </row>
    <row r="7" spans="1:8" x14ac:dyDescent="0.35">
      <c r="A7" s="19"/>
    </row>
    <row r="8" spans="1:8" x14ac:dyDescent="0.35">
      <c r="A8" s="87" t="s">
        <v>26</v>
      </c>
      <c r="B8" s="87"/>
      <c r="C8" s="87"/>
      <c r="D8" s="87"/>
      <c r="E8" s="87"/>
      <c r="F8" s="87"/>
      <c r="G8" s="87"/>
    </row>
    <row r="9" spans="1:8" x14ac:dyDescent="0.35">
      <c r="A9" s="87" t="s">
        <v>36</v>
      </c>
      <c r="B9" s="87"/>
      <c r="C9" s="87"/>
      <c r="D9" s="87"/>
      <c r="E9" s="87"/>
      <c r="F9" s="87"/>
      <c r="G9" s="87"/>
    </row>
    <row r="10" spans="1:8" x14ac:dyDescent="0.35">
      <c r="A10" s="87" t="s">
        <v>57</v>
      </c>
      <c r="B10" s="87"/>
      <c r="C10" s="87"/>
      <c r="D10" s="87"/>
      <c r="E10" s="87"/>
      <c r="F10" s="87"/>
      <c r="G10" s="87"/>
    </row>
    <row r="11" spans="1:8" x14ac:dyDescent="0.35">
      <c r="A11" s="17"/>
      <c r="B11" s="17"/>
      <c r="C11" s="17"/>
      <c r="D11" s="17"/>
      <c r="E11" s="17"/>
      <c r="F11" s="17"/>
      <c r="G11" s="17" t="s">
        <v>29</v>
      </c>
    </row>
    <row r="12" spans="1:8" ht="40.5" customHeight="1" x14ac:dyDescent="0.35">
      <c r="A12" s="80" t="s">
        <v>24</v>
      </c>
      <c r="B12" s="80" t="s">
        <v>25</v>
      </c>
      <c r="C12" s="81" t="s">
        <v>19</v>
      </c>
      <c r="D12" s="84" t="s">
        <v>23</v>
      </c>
      <c r="E12" s="85"/>
      <c r="F12" s="80" t="s">
        <v>20</v>
      </c>
      <c r="G12" s="80" t="s">
        <v>63</v>
      </c>
      <c r="H12" s="23"/>
    </row>
    <row r="13" spans="1:8" ht="18.75" customHeight="1" x14ac:dyDescent="0.35">
      <c r="A13" s="80"/>
      <c r="B13" s="80"/>
      <c r="C13" s="82"/>
      <c r="D13" s="80" t="s">
        <v>28</v>
      </c>
      <c r="E13" s="80" t="s">
        <v>10</v>
      </c>
      <c r="F13" s="80"/>
      <c r="G13" s="80"/>
      <c r="H13" s="23"/>
    </row>
    <row r="14" spans="1:8" ht="66" customHeight="1" x14ac:dyDescent="0.35">
      <c r="A14" s="80"/>
      <c r="B14" s="80"/>
      <c r="C14" s="83"/>
      <c r="D14" s="80"/>
      <c r="E14" s="80"/>
      <c r="F14" s="80"/>
      <c r="G14" s="80"/>
      <c r="H14" s="23"/>
    </row>
    <row r="15" spans="1:8" s="17" customFormat="1" x14ac:dyDescent="0.3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24"/>
    </row>
    <row r="16" spans="1:8" s="54" customFormat="1" ht="133.5" customHeight="1" x14ac:dyDescent="0.35">
      <c r="A16" s="53">
        <v>1</v>
      </c>
      <c r="B16" s="55" t="s">
        <v>58</v>
      </c>
      <c r="C16" s="56">
        <v>0</v>
      </c>
      <c r="D16" s="56">
        <v>4342286.22</v>
      </c>
      <c r="E16" s="56">
        <v>4342286.22</v>
      </c>
      <c r="F16" s="56">
        <v>3922821</v>
      </c>
      <c r="G16" s="28">
        <f>F16/E16*100</f>
        <v>90.339991452705306</v>
      </c>
      <c r="H16" s="24"/>
    </row>
    <row r="17" spans="1:7" ht="112.5" customHeight="1" x14ac:dyDescent="0.35">
      <c r="A17" s="27">
        <v>2</v>
      </c>
      <c r="B17" s="49" t="s">
        <v>49</v>
      </c>
      <c r="C17" s="50">
        <v>191700927.86000001</v>
      </c>
      <c r="D17" s="50">
        <v>223191222.08000001</v>
      </c>
      <c r="E17" s="50">
        <v>223191222.08000001</v>
      </c>
      <c r="F17" s="50">
        <v>211875785.38</v>
      </c>
      <c r="G17" s="28">
        <f>F17/E17*100</f>
        <v>94.930160516821687</v>
      </c>
    </row>
    <row r="18" spans="1:7" ht="112.5" customHeight="1" x14ac:dyDescent="0.35">
      <c r="A18" s="27">
        <v>3</v>
      </c>
      <c r="B18" s="49" t="s">
        <v>50</v>
      </c>
      <c r="C18" s="50">
        <v>24285761.870000001</v>
      </c>
      <c r="D18" s="50">
        <v>31523374.02</v>
      </c>
      <c r="E18" s="50">
        <v>31523374.02</v>
      </c>
      <c r="F18" s="50">
        <v>31443338.120000001</v>
      </c>
      <c r="G18" s="28">
        <f t="shared" ref="G18:G22" si="0">F18/E18*100</f>
        <v>99.746106175217093</v>
      </c>
    </row>
    <row r="19" spans="1:7" ht="153.6" customHeight="1" x14ac:dyDescent="0.35">
      <c r="A19" s="27">
        <v>4</v>
      </c>
      <c r="B19" s="49" t="s">
        <v>51</v>
      </c>
      <c r="C19" s="51">
        <v>42279727.799999997</v>
      </c>
      <c r="D19" s="52">
        <v>46843317.829999998</v>
      </c>
      <c r="E19" s="50">
        <v>46843317.829999998</v>
      </c>
      <c r="F19" s="50">
        <v>46842754.149999999</v>
      </c>
      <c r="G19" s="28">
        <f t="shared" si="0"/>
        <v>99.998796669351975</v>
      </c>
    </row>
    <row r="20" spans="1:7" ht="153.6" customHeight="1" x14ac:dyDescent="0.35">
      <c r="A20" s="27">
        <v>5</v>
      </c>
      <c r="B20" s="49" t="s">
        <v>52</v>
      </c>
      <c r="C20" s="51">
        <v>21231859.670000002</v>
      </c>
      <c r="D20" s="52">
        <v>29328889.370000001</v>
      </c>
      <c r="E20" s="50">
        <v>29328889.370000001</v>
      </c>
      <c r="F20" s="52">
        <v>26898999.440000001</v>
      </c>
      <c r="G20" s="28">
        <f t="shared" si="0"/>
        <v>91.715029166820443</v>
      </c>
    </row>
    <row r="21" spans="1:7" ht="112.95" customHeight="1" x14ac:dyDescent="0.35">
      <c r="A21" s="27">
        <v>6</v>
      </c>
      <c r="B21" s="49" t="s">
        <v>53</v>
      </c>
      <c r="C21" s="51">
        <v>2979300</v>
      </c>
      <c r="D21" s="52">
        <v>2821530.27</v>
      </c>
      <c r="E21" s="50">
        <v>2821530.27</v>
      </c>
      <c r="F21" s="52">
        <v>2812707.58</v>
      </c>
      <c r="G21" s="28">
        <f t="shared" si="0"/>
        <v>99.687308334282022</v>
      </c>
    </row>
    <row r="22" spans="1:7" ht="133.19999999999999" customHeight="1" x14ac:dyDescent="0.35">
      <c r="A22" s="27">
        <v>7</v>
      </c>
      <c r="B22" s="49" t="s">
        <v>54</v>
      </c>
      <c r="C22" s="51">
        <v>12542116.619999999</v>
      </c>
      <c r="D22" s="52">
        <v>17055924.16</v>
      </c>
      <c r="E22" s="50">
        <v>17055924.16</v>
      </c>
      <c r="F22" s="52">
        <v>11427890.01</v>
      </c>
      <c r="G22" s="28">
        <f t="shared" si="0"/>
        <v>67.00246731162764</v>
      </c>
    </row>
    <row r="23" spans="1:7" ht="133.19999999999999" customHeight="1" x14ac:dyDescent="0.35">
      <c r="A23" s="27">
        <v>8</v>
      </c>
      <c r="B23" s="49" t="s">
        <v>55</v>
      </c>
      <c r="C23" s="51">
        <v>27643729.68</v>
      </c>
      <c r="D23" s="52">
        <v>65469290.590000004</v>
      </c>
      <c r="E23" s="50">
        <v>65469290.590000004</v>
      </c>
      <c r="F23" s="52">
        <v>61014558.020000003</v>
      </c>
      <c r="G23" s="28">
        <f>F23/E23*100</f>
        <v>93.195691399960836</v>
      </c>
    </row>
    <row r="24" spans="1:7" ht="150" customHeight="1" x14ac:dyDescent="0.35">
      <c r="A24" s="27">
        <v>9</v>
      </c>
      <c r="B24" s="49" t="s">
        <v>56</v>
      </c>
      <c r="C24" s="51">
        <v>806000</v>
      </c>
      <c r="D24" s="52">
        <v>739520.51</v>
      </c>
      <c r="E24" s="51">
        <v>739520.51</v>
      </c>
      <c r="F24" s="52">
        <v>739520.51</v>
      </c>
      <c r="G24" s="28">
        <f>F24/E24*100</f>
        <v>100</v>
      </c>
    </row>
    <row r="25" spans="1:7" ht="24.75" customHeight="1" x14ac:dyDescent="0.35">
      <c r="A25" s="15"/>
      <c r="B25" s="37" t="s">
        <v>22</v>
      </c>
      <c r="C25" s="58">
        <f>SUM(C16:C24)</f>
        <v>323469423.50000006</v>
      </c>
      <c r="D25" s="58">
        <f t="shared" ref="D25:E25" si="1">SUM(D16:D24)</f>
        <v>421315355.05000007</v>
      </c>
      <c r="E25" s="58">
        <f t="shared" si="1"/>
        <v>421315355.05000007</v>
      </c>
      <c r="F25" s="58">
        <f>SUM(F16:F24)</f>
        <v>396978374.20999992</v>
      </c>
      <c r="G25" s="28">
        <f>F25/E25*100</f>
        <v>94.223571358534528</v>
      </c>
    </row>
    <row r="26" spans="1:7" x14ac:dyDescent="0.35">
      <c r="F26" s="57"/>
    </row>
  </sheetData>
  <mergeCells count="12">
    <mergeCell ref="D13:D14"/>
    <mergeCell ref="C12:C14"/>
    <mergeCell ref="D12:E12"/>
    <mergeCell ref="B12:B14"/>
    <mergeCell ref="G6:H6"/>
    <mergeCell ref="G12:G14"/>
    <mergeCell ref="A8:G8"/>
    <mergeCell ref="A9:G9"/>
    <mergeCell ref="A10:G10"/>
    <mergeCell ref="A12:A14"/>
    <mergeCell ref="F12:F14"/>
    <mergeCell ref="E13:E14"/>
  </mergeCells>
  <phoneticPr fontId="2" type="noConversion"/>
  <pageMargins left="0.98425196850393704" right="0.39370078740157483" top="0.78740157480314965" bottom="0.78740157480314965" header="0.51181102362204722" footer="0.51181102362204722"/>
  <pageSetup paperSize="9"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N20"/>
  <sheetViews>
    <sheetView zoomScale="75" workbookViewId="0">
      <selection activeCell="K7" sqref="K7"/>
    </sheetView>
  </sheetViews>
  <sheetFormatPr defaultColWidth="9.109375" defaultRowHeight="18" x14ac:dyDescent="0.35"/>
  <cols>
    <col min="1" max="1" width="8.33203125" style="1" customWidth="1"/>
    <col min="2" max="2" width="47.88671875" style="1" customWidth="1"/>
    <col min="3" max="3" width="23.88671875" style="1" customWidth="1"/>
    <col min="4" max="4" width="21" style="1" customWidth="1"/>
    <col min="5" max="5" width="14.6640625" style="1" customWidth="1"/>
    <col min="6" max="6" width="20.44140625" style="16" customWidth="1"/>
    <col min="7" max="7" width="18.109375" style="1" customWidth="1"/>
    <col min="8" max="8" width="19" style="1" customWidth="1"/>
    <col min="9" max="9" width="19.5546875" style="1" customWidth="1"/>
    <col min="10" max="16384" width="9.109375" style="1"/>
  </cols>
  <sheetData>
    <row r="1" spans="1:14" s="16" customFormat="1" x14ac:dyDescent="0.35">
      <c r="H1" s="5" t="s">
        <v>8</v>
      </c>
    </row>
    <row r="2" spans="1:14" s="16" customFormat="1" x14ac:dyDescent="0.35">
      <c r="H2" s="5" t="s">
        <v>62</v>
      </c>
    </row>
    <row r="3" spans="1:14" s="16" customFormat="1" x14ac:dyDescent="0.35">
      <c r="H3" s="5" t="s">
        <v>64</v>
      </c>
    </row>
    <row r="4" spans="1:14" s="16" customFormat="1" x14ac:dyDescent="0.35">
      <c r="H4" s="5" t="s">
        <v>65</v>
      </c>
    </row>
    <row r="5" spans="1:14" x14ac:dyDescent="0.35">
      <c r="H5" s="5" t="s">
        <v>73</v>
      </c>
    </row>
    <row r="7" spans="1:14" x14ac:dyDescent="0.35">
      <c r="D7" s="2" t="s">
        <v>26</v>
      </c>
    </row>
    <row r="8" spans="1:14" x14ac:dyDescent="0.35">
      <c r="D8" s="2" t="s">
        <v>37</v>
      </c>
    </row>
    <row r="9" spans="1:14" x14ac:dyDescent="0.35">
      <c r="C9" s="76" t="s">
        <v>59</v>
      </c>
      <c r="D9" s="76"/>
      <c r="E9" s="76"/>
      <c r="F9" s="76"/>
    </row>
    <row r="10" spans="1:14" x14ac:dyDescent="0.35">
      <c r="D10" s="3"/>
      <c r="I10" s="14" t="s">
        <v>0</v>
      </c>
    </row>
    <row r="11" spans="1:14" customFormat="1" ht="66.75" customHeight="1" x14ac:dyDescent="0.25">
      <c r="A11" s="90" t="s">
        <v>24</v>
      </c>
      <c r="B11" s="92" t="s">
        <v>1</v>
      </c>
      <c r="C11" s="88" t="s">
        <v>2</v>
      </c>
      <c r="D11" s="88" t="s">
        <v>9</v>
      </c>
      <c r="E11" s="88" t="s">
        <v>3</v>
      </c>
      <c r="F11" s="94" t="s">
        <v>4</v>
      </c>
      <c r="G11" s="88" t="s">
        <v>30</v>
      </c>
      <c r="H11" s="88" t="s">
        <v>31</v>
      </c>
      <c r="I11" s="88" t="s">
        <v>5</v>
      </c>
      <c r="J11" s="42"/>
      <c r="K11" s="42"/>
      <c r="L11" s="43"/>
      <c r="M11" s="43"/>
      <c r="N11" s="43"/>
    </row>
    <row r="12" spans="1:14" customFormat="1" ht="11.25" customHeight="1" x14ac:dyDescent="0.25">
      <c r="A12" s="91"/>
      <c r="B12" s="93"/>
      <c r="C12" s="89"/>
      <c r="D12" s="89"/>
      <c r="E12" s="89"/>
      <c r="F12" s="95"/>
      <c r="G12" s="89"/>
      <c r="H12" s="89"/>
      <c r="I12" s="89"/>
      <c r="J12" s="43"/>
      <c r="K12" s="43"/>
      <c r="L12" s="43"/>
      <c r="M12" s="43"/>
      <c r="N12" s="43"/>
    </row>
    <row r="13" spans="1:14" customFormat="1" x14ac:dyDescent="0.35">
      <c r="A13" s="29">
        <v>1</v>
      </c>
      <c r="B13" s="29">
        <v>2</v>
      </c>
      <c r="C13" s="30">
        <v>3</v>
      </c>
      <c r="D13" s="31">
        <v>4</v>
      </c>
      <c r="E13" s="29">
        <v>5</v>
      </c>
      <c r="F13" s="67">
        <v>6</v>
      </c>
      <c r="G13" s="29">
        <v>7</v>
      </c>
      <c r="H13" s="29">
        <v>8</v>
      </c>
      <c r="I13" s="29">
        <v>9</v>
      </c>
      <c r="J13" s="43"/>
      <c r="K13" s="43"/>
      <c r="L13" s="43"/>
      <c r="M13" s="43"/>
      <c r="N13" s="43"/>
    </row>
    <row r="14" spans="1:14" customFormat="1" ht="51.75" customHeight="1" x14ac:dyDescent="0.3">
      <c r="A14" s="44">
        <v>1</v>
      </c>
      <c r="B14" s="62" t="s">
        <v>42</v>
      </c>
      <c r="C14" s="33" t="s">
        <v>6</v>
      </c>
      <c r="D14" s="40">
        <v>24200000</v>
      </c>
      <c r="E14" s="48">
        <v>2019</v>
      </c>
      <c r="F14" s="68">
        <v>3407585.67</v>
      </c>
      <c r="G14" s="47">
        <v>979360</v>
      </c>
      <c r="H14" s="47">
        <v>979360</v>
      </c>
      <c r="I14" s="34">
        <f t="shared" ref="I14:I19" si="0">G14-H14</f>
        <v>0</v>
      </c>
      <c r="J14" s="43"/>
      <c r="K14" s="43"/>
      <c r="L14" s="43"/>
      <c r="M14" s="43"/>
      <c r="N14" s="43"/>
    </row>
    <row r="15" spans="1:14" customFormat="1" ht="51.75" customHeight="1" x14ac:dyDescent="0.3">
      <c r="A15" s="32">
        <v>2</v>
      </c>
      <c r="B15" s="63" t="s">
        <v>39</v>
      </c>
      <c r="C15" s="33" t="s">
        <v>6</v>
      </c>
      <c r="D15" s="34">
        <v>39078470</v>
      </c>
      <c r="E15" s="35" t="s">
        <v>38</v>
      </c>
      <c r="F15" s="36">
        <v>33444784.289999999</v>
      </c>
      <c r="G15" s="36">
        <v>18000</v>
      </c>
      <c r="H15" s="36">
        <v>18000</v>
      </c>
      <c r="I15" s="34">
        <f t="shared" si="0"/>
        <v>0</v>
      </c>
      <c r="J15" s="43"/>
      <c r="K15" s="43"/>
      <c r="L15" s="43"/>
      <c r="M15" s="43"/>
      <c r="N15" s="43"/>
    </row>
    <row r="16" spans="1:14" customFormat="1" ht="42" customHeight="1" x14ac:dyDescent="0.3">
      <c r="A16" s="44">
        <v>3</v>
      </c>
      <c r="B16" s="63" t="s">
        <v>40</v>
      </c>
      <c r="C16" s="33" t="s">
        <v>6</v>
      </c>
      <c r="D16" s="34">
        <v>32422680</v>
      </c>
      <c r="E16" s="35" t="s">
        <v>41</v>
      </c>
      <c r="F16" s="36">
        <v>24826345</v>
      </c>
      <c r="G16" s="34">
        <v>8088621</v>
      </c>
      <c r="H16" s="34">
        <v>8088621</v>
      </c>
      <c r="I16" s="34">
        <f t="shared" si="0"/>
        <v>0</v>
      </c>
      <c r="J16" s="45"/>
      <c r="K16" s="45"/>
      <c r="L16" s="45"/>
      <c r="M16" s="45"/>
      <c r="N16" s="45"/>
    </row>
    <row r="17" spans="1:14" customFormat="1" ht="42" customHeight="1" x14ac:dyDescent="0.3">
      <c r="A17" s="44">
        <v>5</v>
      </c>
      <c r="B17" s="66" t="s">
        <v>43</v>
      </c>
      <c r="C17" s="33" t="s">
        <v>6</v>
      </c>
      <c r="D17" s="34">
        <v>0</v>
      </c>
      <c r="E17" s="35" t="s">
        <v>44</v>
      </c>
      <c r="F17" s="36">
        <v>0</v>
      </c>
      <c r="G17" s="34">
        <v>700000</v>
      </c>
      <c r="H17" s="34">
        <v>0</v>
      </c>
      <c r="I17" s="34">
        <f t="shared" si="0"/>
        <v>700000</v>
      </c>
      <c r="J17" s="45"/>
      <c r="K17" s="45"/>
      <c r="L17" s="45"/>
      <c r="M17" s="45"/>
      <c r="N17" s="45"/>
    </row>
    <row r="18" spans="1:14" customFormat="1" ht="42" customHeight="1" x14ac:dyDescent="0.3">
      <c r="A18" s="32">
        <v>6</v>
      </c>
      <c r="B18" s="64" t="s">
        <v>45</v>
      </c>
      <c r="C18" s="33" t="s">
        <v>6</v>
      </c>
      <c r="D18" s="34">
        <v>0</v>
      </c>
      <c r="E18" s="35" t="s">
        <v>44</v>
      </c>
      <c r="F18" s="36">
        <v>1055297.5</v>
      </c>
      <c r="G18" s="34">
        <v>1055297.5</v>
      </c>
      <c r="H18" s="34">
        <v>1055297.5</v>
      </c>
      <c r="I18" s="34">
        <f t="shared" si="0"/>
        <v>0</v>
      </c>
      <c r="J18" s="45"/>
      <c r="K18" s="45"/>
      <c r="L18" s="45"/>
      <c r="M18" s="45"/>
      <c r="N18" s="45"/>
    </row>
    <row r="19" spans="1:14" customFormat="1" ht="51.75" customHeight="1" x14ac:dyDescent="0.3">
      <c r="A19" s="44">
        <v>7</v>
      </c>
      <c r="B19" s="64" t="s">
        <v>46</v>
      </c>
      <c r="C19" s="33" t="s">
        <v>6</v>
      </c>
      <c r="D19" s="34">
        <v>23188590</v>
      </c>
      <c r="E19" s="35" t="s">
        <v>47</v>
      </c>
      <c r="F19" s="36">
        <v>9285491.1999999993</v>
      </c>
      <c r="G19" s="34">
        <v>9841888.7799999993</v>
      </c>
      <c r="H19" s="34">
        <v>9285491.1999999993</v>
      </c>
      <c r="I19" s="34">
        <f t="shared" si="0"/>
        <v>556397.58000000007</v>
      </c>
      <c r="J19" s="45"/>
      <c r="K19" s="45"/>
      <c r="L19" s="45"/>
      <c r="M19" s="45"/>
      <c r="N19" s="45"/>
    </row>
    <row r="20" spans="1:14" customFormat="1" ht="25.5" customHeight="1" x14ac:dyDescent="0.35">
      <c r="A20" s="38"/>
      <c r="B20" s="65" t="s">
        <v>7</v>
      </c>
      <c r="C20" s="39" t="s">
        <v>48</v>
      </c>
      <c r="D20" s="40">
        <f>SUM(D14:D19)</f>
        <v>118889740</v>
      </c>
      <c r="E20" s="40"/>
      <c r="F20" s="69">
        <f>SUM(F14:F19)</f>
        <v>72019503.659999996</v>
      </c>
      <c r="G20" s="40">
        <f>SUM(G14:G19)</f>
        <v>20683167.280000001</v>
      </c>
      <c r="H20" s="40">
        <f>SUM(H14:H19)</f>
        <v>19426769.699999999</v>
      </c>
      <c r="I20" s="40">
        <f>SUM(I14:I19)</f>
        <v>1256397.58</v>
      </c>
      <c r="J20" s="46"/>
      <c r="K20" s="46"/>
      <c r="L20" s="46"/>
      <c r="M20" s="46"/>
      <c r="N20" s="46"/>
    </row>
  </sheetData>
  <mergeCells count="10">
    <mergeCell ref="C9:F9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</mergeCells>
  <phoneticPr fontId="2" type="noConversion"/>
  <pageMargins left="0.75" right="0.75" top="1" bottom="1" header="0.5" footer="0.5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6"/>
  <sheetViews>
    <sheetView tabSelected="1" zoomScale="90" zoomScaleNormal="90" workbookViewId="0">
      <selection activeCell="K7" sqref="K7"/>
    </sheetView>
  </sheetViews>
  <sheetFormatPr defaultRowHeight="13.2" x14ac:dyDescent="0.25"/>
  <cols>
    <col min="2" max="2" width="19.88671875" customWidth="1"/>
    <col min="3" max="4" width="19.109375" customWidth="1"/>
    <col min="5" max="5" width="19.6640625" customWidth="1"/>
    <col min="6" max="6" width="16.33203125" customWidth="1"/>
  </cols>
  <sheetData>
    <row r="1" spans="1:6" s="59" customFormat="1" x14ac:dyDescent="0.25"/>
    <row r="2" spans="1:6" s="59" customFormat="1" ht="16.5" customHeight="1" x14ac:dyDescent="0.3">
      <c r="E2" s="60" t="s">
        <v>32</v>
      </c>
    </row>
    <row r="3" spans="1:6" s="59" customFormat="1" ht="15.6" x14ac:dyDescent="0.3">
      <c r="E3" s="60" t="s">
        <v>62</v>
      </c>
    </row>
    <row r="4" spans="1:6" s="59" customFormat="1" ht="15.6" x14ac:dyDescent="0.3">
      <c r="E4" s="60" t="s">
        <v>64</v>
      </c>
    </row>
    <row r="5" spans="1:6" s="59" customFormat="1" ht="15.6" x14ac:dyDescent="0.3">
      <c r="E5" s="60" t="s">
        <v>65</v>
      </c>
    </row>
    <row r="6" spans="1:6" s="59" customFormat="1" ht="15.6" x14ac:dyDescent="0.3">
      <c r="E6" s="60" t="s">
        <v>73</v>
      </c>
    </row>
    <row r="7" spans="1:6" ht="18" x14ac:dyDescent="0.35">
      <c r="D7" s="5"/>
      <c r="E7" s="16"/>
      <c r="F7" s="16"/>
    </row>
    <row r="8" spans="1:6" ht="18" x14ac:dyDescent="0.35">
      <c r="A8" s="87" t="s">
        <v>33</v>
      </c>
      <c r="B8" s="87"/>
      <c r="C8" s="87"/>
      <c r="D8" s="87"/>
      <c r="E8" s="87"/>
      <c r="F8" s="87"/>
    </row>
    <row r="9" spans="1:6" ht="18" x14ac:dyDescent="0.35">
      <c r="A9" s="87" t="s">
        <v>34</v>
      </c>
      <c r="B9" s="87"/>
      <c r="C9" s="87"/>
      <c r="D9" s="87"/>
      <c r="E9" s="87"/>
      <c r="F9" s="87"/>
    </row>
    <row r="10" spans="1:6" ht="18" x14ac:dyDescent="0.35">
      <c r="A10" s="87" t="s">
        <v>57</v>
      </c>
      <c r="B10" s="87"/>
      <c r="C10" s="87"/>
      <c r="D10" s="87"/>
      <c r="E10" s="87"/>
      <c r="F10" s="87"/>
    </row>
    <row r="11" spans="1:6" ht="18" x14ac:dyDescent="0.35">
      <c r="A11" s="17"/>
      <c r="B11" s="17"/>
      <c r="C11" s="17"/>
      <c r="D11" s="17"/>
      <c r="E11" s="17"/>
      <c r="F11" s="17" t="s">
        <v>29</v>
      </c>
    </row>
    <row r="12" spans="1:6" ht="18" x14ac:dyDescent="0.25">
      <c r="A12" s="80" t="s">
        <v>24</v>
      </c>
      <c r="B12" s="81" t="s">
        <v>19</v>
      </c>
      <c r="C12" s="84" t="s">
        <v>23</v>
      </c>
      <c r="D12" s="85"/>
      <c r="E12" s="80" t="s">
        <v>20</v>
      </c>
      <c r="F12" s="80" t="s">
        <v>63</v>
      </c>
    </row>
    <row r="13" spans="1:6" ht="13.2" customHeight="1" x14ac:dyDescent="0.25">
      <c r="A13" s="80"/>
      <c r="B13" s="82"/>
      <c r="C13" s="80" t="s">
        <v>28</v>
      </c>
      <c r="D13" s="80" t="s">
        <v>10</v>
      </c>
      <c r="E13" s="80"/>
      <c r="F13" s="80"/>
    </row>
    <row r="14" spans="1:6" ht="88.5" customHeight="1" x14ac:dyDescent="0.25">
      <c r="A14" s="80"/>
      <c r="B14" s="83"/>
      <c r="C14" s="80"/>
      <c r="D14" s="80"/>
      <c r="E14" s="80"/>
      <c r="F14" s="80"/>
    </row>
    <row r="15" spans="1:6" ht="18" x14ac:dyDescent="0.25">
      <c r="A15" s="18">
        <v>1</v>
      </c>
      <c r="B15" s="18">
        <v>3</v>
      </c>
      <c r="C15" s="18">
        <v>4</v>
      </c>
      <c r="D15" s="18">
        <v>5</v>
      </c>
      <c r="E15" s="18">
        <v>6</v>
      </c>
      <c r="F15" s="18">
        <v>7</v>
      </c>
    </row>
    <row r="16" spans="1:6" ht="28.5" customHeight="1" x14ac:dyDescent="0.35">
      <c r="A16" s="27">
        <v>1</v>
      </c>
      <c r="B16" s="26">
        <v>11738316.439999999</v>
      </c>
      <c r="C16" s="26">
        <v>28802957.109999999</v>
      </c>
      <c r="D16" s="26">
        <v>28802957.109999999</v>
      </c>
      <c r="E16" s="26">
        <v>27675178.300000001</v>
      </c>
      <c r="F16" s="25">
        <f>E16/D16*100</f>
        <v>96.084503387298213</v>
      </c>
    </row>
  </sheetData>
  <mergeCells count="10">
    <mergeCell ref="A8:F8"/>
    <mergeCell ref="A9:F9"/>
    <mergeCell ref="A10:F10"/>
    <mergeCell ref="A12:A14"/>
    <mergeCell ref="B12:B14"/>
    <mergeCell ref="C12:D12"/>
    <mergeCell ref="E12:E14"/>
    <mergeCell ref="F12:F14"/>
    <mergeCell ref="C13:C14"/>
    <mergeCell ref="D13:D14"/>
  </mergeCells>
  <pageMargins left="0.98425196850393704" right="0.39370078740157483" top="0.78740157480314965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3</vt:lpstr>
      <vt:lpstr>4</vt:lpstr>
      <vt:lpstr>5</vt:lpstr>
      <vt:lpstr>6</vt:lpstr>
      <vt:lpstr>Лист1</vt:lpstr>
      <vt:lpstr>'3'!Заголовки_для_печати</vt:lpstr>
      <vt:lpstr>'4'!Заголовки_для_печати</vt:lpstr>
    </vt:vector>
  </TitlesOfParts>
  <Company>FU Uinsk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ksm</dc:creator>
  <cp:lastModifiedBy>Уразбаева Марина Витальевна</cp:lastModifiedBy>
  <cp:lastPrinted>2020-02-25T11:22:41Z</cp:lastPrinted>
  <dcterms:created xsi:type="dcterms:W3CDTF">2008-04-29T06:50:41Z</dcterms:created>
  <dcterms:modified xsi:type="dcterms:W3CDTF">2020-06-29T06:23:10Z</dcterms:modified>
</cp:coreProperties>
</file>