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<sst xmlns="http://schemas.openxmlformats.org/spreadsheetml/2006/main" count="99" uniqueCount="76">
  <si>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</si>
  <si>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</si>
  <si>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</si>
  <si>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</si>
  <si>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</si>
  <si>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</si>
  <si>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</si>
  <si>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</si>
  <si>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</si>
  <si>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</si>
  <si>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</si>
  <si>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</si>
  <si>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</si>
  <si>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</si>
  <si>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</si>
  <si>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</si>
  <si>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</si>
  <si>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</si>
  <si>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</si>
  <si>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</si>
  <si>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</si>
  <si>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</si>
  <si>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</si>
  <si>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</si>
  <si>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</si>
  <si>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</si>
  <si>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</si>
  <si>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</si>
  <si>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</si>
  <si>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</si>
  <si>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</si>
  <si>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</si>
  <si>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</si>
  <si>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</si>
  <si>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</si>
  <si>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</si>
  <si>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Реконструкция ГТС пруда в с. Суда</t>
  </si>
  <si>
    <t>к постановлению администрации</t>
  </si>
  <si>
    <t xml:space="preserve">от           № </t>
  </si>
  <si>
    <t xml:space="preserve">от    № </t>
  </si>
  <si>
    <t xml:space="preserve">от . № </t>
  </si>
  <si>
    <t xml:space="preserve">от  № </t>
  </si>
  <si>
    <t>2014/2020</t>
  </si>
  <si>
    <t>Устройство дренажа на объекте " Основная общеобразовательная школа на 500 учащихся в с. Уинское Пермского края"</t>
  </si>
  <si>
    <t>Строительство школы в с. Нижний Сып (ПИР)</t>
  </si>
  <si>
    <t>2021</t>
  </si>
  <si>
    <t>Пристрой к детскому саду с. Уинское (ПИР)</t>
  </si>
  <si>
    <t xml:space="preserve">Газификация жилого фонда с. Уинское. Распределительные газопроводы 7-я очередь </t>
  </si>
  <si>
    <t xml:space="preserve"> </t>
  </si>
  <si>
    <t>Уинского муниципального округа Пермского края</t>
  </si>
  <si>
    <t>Итого по округу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</si>
  <si>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</si>
  <si>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</si>
  <si>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2020-2022 годы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</si>
  <si>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</si>
  <si>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</si>
  <si>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</si>
  <si>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</si>
  <si>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2020-2022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</si>
  <si>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</si>
  <si>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</si>
  <si>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</si>
  <si>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2019-2021</t>
  </si>
  <si>
    <t>2018/2021</t>
  </si>
  <si>
    <t>о расходовании средств муниципального дорожного фонда Уинского муниципального округа</t>
  </si>
  <si>
    <t>Информация об использовании резервного фонда по состоянию на 01 июля 2020 года</t>
  </si>
  <si>
    <t>Предусмотрено в бюджете Уинского муниципального округа на год первоначальный план 100 000,00 руб., уточненный план 18 860,00 руб.</t>
  </si>
  <si>
    <t>Распоряжение</t>
  </si>
  <si>
    <t>259-01-04-86</t>
  </si>
  <si>
    <t xml:space="preserve">На приобретение антисептических средств для обработки дорог, остановок, детских площадок и многоквартирных домов </t>
  </si>
  <si>
    <t>Администрация Уинского муниципального округа</t>
  </si>
  <si>
    <t>% выполнения уточненного плана на 01.07.2020</t>
  </si>
  <si>
    <t>по состоянию на 1 июля 2020 года</t>
  </si>
  <si>
    <t>Газификация жилого фонда с. Аспа (улицы Ленина, Заречная, Макарова) (ПИР)</t>
  </si>
  <si>
    <t>Администрация Уинского округа</t>
  </si>
  <si>
    <t>на 01 июля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</si>
</sst>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5" xfId="52" applyFont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5" xfId="52" applyNumberFormat="1" applyFont="1" applyBorder="1" applyAlignment="1">
      <alignment horizontal="right"/>
      <protection/>
    </xf>
    <xf numFmtId="0" fontId="1" fillId="0" borderId="15" xfId="52" applyNumberFormat="1" applyFont="1" applyBorder="1" applyAlignment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5" xfId="52" applyFont="1" applyBorder="1" applyAlignment="1">
      <alignment horizontal="center" vertical="distributed"/>
      <protection/>
    </xf>
    <xf numFmtId="4" fontId="1" fillId="0" borderId="16" xfId="0" applyNumberFormat="1" applyFont="1" applyBorder="1" applyAlignment="1" applyProtection="1">
      <alignment horizontal="right" wrapText="1"/>
      <protection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vertical="distributed"/>
      <protection/>
    </xf>
    <xf numFmtId="4" fontId="6" fillId="0" borderId="10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left" vertical="distributed"/>
      <protection/>
    </xf>
    <xf numFmtId="14" fontId="4" fillId="0" borderId="10" xfId="0" applyNumberFormat="1" applyFont="1" applyBorder="1" applyAlignment="1">
      <alignment horizontal="center"/>
    </xf>
    <xf numFmtId="0" fontId="1" fillId="0" borderId="15" xfId="52" applyFont="1" applyBorder="1" applyAlignment="1">
      <alignment horizontal="center" vertical="center"/>
      <protection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1" fillId="0" borderId="0" xfId="52" applyNumberFormat="1" applyFont="1" applyBorder="1" applyAlignment="1">
      <alignment horizontal="right" wrapText="1"/>
      <protection/>
    </xf>
    <xf numFmtId="49" fontId="1" fillId="0" borderId="16" xfId="0" applyNumberFormat="1" applyFont="1" applyBorder="1" applyAlignment="1" applyProtection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7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distributed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7" xfId="52" applyFont="1" applyBorder="1" applyAlignment="1">
      <alignment horizontal="center" vertical="distributed" wrapText="1" readingOrder="1"/>
      <protection/>
    </xf>
    <xf numFmtId="0" fontId="1" fillId="0" borderId="15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33</v>
      </c>
    </row>
    <row r="2" ht="18.75">
      <c r="F2" s="6" t="s">
        <v>31</v>
      </c>
    </row>
    <row r="3" ht="18.75">
      <c r="F3" s="6" t="s">
        <v>49</v>
      </c>
    </row>
    <row r="4" ht="18.75">
      <c r="F4" s="6" t="s">
        <v>38</v>
      </c>
    </row>
    <row r="5" spans="1:7" ht="18.75">
      <c r="A5" s="69" t="s">
        <v>65</v>
      </c>
      <c r="B5" s="69"/>
      <c r="C5" s="69"/>
      <c r="D5" s="69"/>
      <c r="E5" s="69"/>
      <c r="F5" s="69"/>
      <c r="G5" s="69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66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72" t="s">
        <v>10</v>
      </c>
      <c r="B10" s="71" t="s">
        <v>11</v>
      </c>
      <c r="C10" s="71" t="s">
        <v>12</v>
      </c>
      <c r="D10" s="71" t="s">
        <v>13</v>
      </c>
      <c r="E10" s="71" t="s">
        <v>25</v>
      </c>
      <c r="F10" s="71" t="s">
        <v>14</v>
      </c>
      <c r="G10" s="71" t="s">
        <v>15</v>
      </c>
    </row>
    <row r="11" spans="1:7" s="7" customFormat="1" ht="72" customHeight="1">
      <c r="A11" s="72"/>
      <c r="B11" s="71"/>
      <c r="C11" s="71"/>
      <c r="D11" s="71"/>
      <c r="E11" s="71"/>
      <c r="F11" s="71"/>
      <c r="G11" s="71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59.25" customHeight="1">
      <c r="A13" s="63">
        <v>43948</v>
      </c>
      <c r="B13" s="41" t="s">
        <v>68</v>
      </c>
      <c r="C13" s="41" t="s">
        <v>67</v>
      </c>
      <c r="D13" s="11" t="s">
        <v>70</v>
      </c>
      <c r="E13" s="26" t="s">
        <v>69</v>
      </c>
      <c r="F13" s="21">
        <v>81140</v>
      </c>
      <c r="G13" s="21">
        <v>81140</v>
      </c>
    </row>
    <row r="14" spans="1:7" s="7" customFormat="1" ht="18.75">
      <c r="A14" s="9"/>
      <c r="B14" s="41"/>
      <c r="C14" s="41"/>
      <c r="D14" s="11"/>
      <c r="E14" s="4"/>
      <c r="F14" s="23"/>
      <c r="G14" s="23"/>
    </row>
    <row r="15" spans="1:7" s="7" customFormat="1" ht="18.75">
      <c r="A15" s="9"/>
      <c r="B15" s="10"/>
      <c r="C15" s="11"/>
      <c r="D15" s="11"/>
      <c r="E15" s="10"/>
      <c r="F15" s="23">
        <f>SUM(F13:F14)</f>
        <v>81140</v>
      </c>
      <c r="G15" s="23">
        <f>SUM(G13:G13)</f>
        <v>81140</v>
      </c>
    </row>
    <row r="16" spans="1:7" s="7" customFormat="1" ht="18.75">
      <c r="A16" s="70" t="s">
        <v>16</v>
      </c>
      <c r="B16" s="70"/>
      <c r="C16" s="70"/>
      <c r="D16" s="70"/>
      <c r="E16" s="14"/>
      <c r="F16" s="14"/>
      <c r="G16" s="14"/>
    </row>
    <row r="17" spans="1:4" ht="18.75">
      <c r="A17" s="12" t="s">
        <v>17</v>
      </c>
      <c r="B17" s="13"/>
      <c r="C17" s="13"/>
      <c r="D17" s="22">
        <v>18860</v>
      </c>
    </row>
  </sheetData>
  <sheetProtection/>
  <mergeCells count="9">
    <mergeCell ref="A5:G5"/>
    <mergeCell ref="A16:D16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zoomScale="75" zoomScaleNormal="75" zoomScalePageLayoutView="0" workbookViewId="0" topLeftCell="A1">
      <selection activeCell="D12" sqref="D12:D13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875" style="17" customWidth="1"/>
    <col min="8" max="16384" width="9.125" style="17" customWidth="1"/>
  </cols>
  <sheetData>
    <row r="1" spans="5:8" ht="18.75">
      <c r="E1" s="6" t="s">
        <v>20</v>
      </c>
      <c r="H1" s="5"/>
    </row>
    <row r="2" spans="5:8" ht="18.75">
      <c r="E2" s="6" t="s">
        <v>31</v>
      </c>
      <c r="H2" s="5"/>
    </row>
    <row r="3" spans="5:8" ht="18.75">
      <c r="E3" s="6" t="s">
        <v>49</v>
      </c>
      <c r="H3" s="5"/>
    </row>
    <row r="4" spans="5:8" ht="18.75">
      <c r="E4" s="6" t="s">
        <v>40</v>
      </c>
      <c r="H4" s="5"/>
    </row>
    <row r="5" spans="1:8" ht="18.75">
      <c r="A5" s="20"/>
      <c r="G5" s="79"/>
      <c r="H5" s="79"/>
    </row>
    <row r="6" ht="18.75">
      <c r="A6" s="20"/>
    </row>
    <row r="7" spans="1:7" ht="18.75">
      <c r="A7" s="80" t="s">
        <v>24</v>
      </c>
      <c r="B7" s="80"/>
      <c r="C7" s="80"/>
      <c r="D7" s="80"/>
      <c r="E7" s="80"/>
      <c r="F7" s="80"/>
      <c r="G7" s="80"/>
    </row>
    <row r="8" spans="1:7" ht="18.75">
      <c r="A8" s="80" t="s">
        <v>34</v>
      </c>
      <c r="B8" s="80"/>
      <c r="C8" s="80"/>
      <c r="D8" s="80"/>
      <c r="E8" s="80"/>
      <c r="F8" s="80"/>
      <c r="G8" s="80"/>
    </row>
    <row r="9" spans="1:7" ht="18.75">
      <c r="A9" s="80" t="s">
        <v>72</v>
      </c>
      <c r="B9" s="80"/>
      <c r="C9" s="80"/>
      <c r="D9" s="80"/>
      <c r="E9" s="80"/>
      <c r="F9" s="80"/>
      <c r="G9" s="80"/>
    </row>
    <row r="10" spans="1:7" ht="18.75">
      <c r="A10" s="18"/>
      <c r="B10" s="18"/>
      <c r="C10" s="18"/>
      <c r="D10" s="18"/>
      <c r="E10" s="18"/>
      <c r="F10" s="18"/>
      <c r="G10" s="18" t="s">
        <v>27</v>
      </c>
    </row>
    <row r="11" spans="1:8" ht="40.5" customHeight="1">
      <c r="A11" s="73" t="s">
        <v>22</v>
      </c>
      <c r="B11" s="73" t="s">
        <v>23</v>
      </c>
      <c r="C11" s="74" t="s">
        <v>18</v>
      </c>
      <c r="D11" s="77" t="s">
        <v>21</v>
      </c>
      <c r="E11" s="78"/>
      <c r="F11" s="73" t="s">
        <v>19</v>
      </c>
      <c r="G11" s="73" t="s">
        <v>71</v>
      </c>
      <c r="H11" s="24"/>
    </row>
    <row r="12" spans="1:8" ht="18.75" customHeight="1">
      <c r="A12" s="73"/>
      <c r="B12" s="73"/>
      <c r="C12" s="75"/>
      <c r="D12" s="73" t="s">
        <v>26</v>
      </c>
      <c r="E12" s="73" t="s">
        <v>9</v>
      </c>
      <c r="F12" s="73"/>
      <c r="G12" s="73"/>
      <c r="H12" s="24"/>
    </row>
    <row r="13" spans="1:8" ht="66" customHeight="1">
      <c r="A13" s="73"/>
      <c r="B13" s="73"/>
      <c r="C13" s="76"/>
      <c r="D13" s="73"/>
      <c r="E13" s="73"/>
      <c r="F13" s="73"/>
      <c r="G13" s="73"/>
      <c r="H13" s="24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5"/>
    </row>
    <row r="15" spans="1:8" s="18" customFormat="1" ht="187.5">
      <c r="A15" s="49">
        <v>1</v>
      </c>
      <c r="B15" s="50" t="s">
        <v>51</v>
      </c>
      <c r="C15" s="53">
        <v>9439531</v>
      </c>
      <c r="D15" s="53">
        <v>10102268.11</v>
      </c>
      <c r="E15" s="53">
        <v>4239642.71</v>
      </c>
      <c r="F15" s="53">
        <v>4124042.71</v>
      </c>
      <c r="G15" s="30">
        <f>F15/E15*100</f>
        <v>97.27335514081562</v>
      </c>
      <c r="H15" s="25"/>
    </row>
    <row r="16" spans="1:8" s="18" customFormat="1" ht="150">
      <c r="A16" s="49">
        <v>2</v>
      </c>
      <c r="B16" s="50" t="s">
        <v>52</v>
      </c>
      <c r="C16" s="53">
        <v>21252270</v>
      </c>
      <c r="D16" s="53">
        <v>31543360.89</v>
      </c>
      <c r="E16" s="53">
        <v>7683804.11</v>
      </c>
      <c r="F16" s="53">
        <v>7683804.11</v>
      </c>
      <c r="G16" s="30">
        <f>F16/E16*100</f>
        <v>100</v>
      </c>
      <c r="H16" s="25"/>
    </row>
    <row r="17" spans="1:8" s="18" customFormat="1" ht="168.75">
      <c r="A17" s="49">
        <v>3</v>
      </c>
      <c r="B17" s="50" t="s">
        <v>53</v>
      </c>
      <c r="C17" s="53">
        <v>10893800</v>
      </c>
      <c r="D17" s="53">
        <v>15655557.22</v>
      </c>
      <c r="E17" s="53">
        <v>9197634.38</v>
      </c>
      <c r="F17" s="53">
        <v>5027707</v>
      </c>
      <c r="G17" s="30">
        <f>F17/E17*100</f>
        <v>54.663044781738755</v>
      </c>
      <c r="H17" s="25"/>
    </row>
    <row r="18" spans="1:7" ht="133.5" customHeight="1">
      <c r="A18" s="29">
        <v>4</v>
      </c>
      <c r="B18" s="50" t="s">
        <v>54</v>
      </c>
      <c r="C18" s="51">
        <v>196856682</v>
      </c>
      <c r="D18" s="51">
        <v>215795754.25</v>
      </c>
      <c r="E18" s="51">
        <v>111169343.97</v>
      </c>
      <c r="F18" s="51">
        <v>108986053.24</v>
      </c>
      <c r="G18" s="30">
        <f>F18/E18*100</f>
        <v>98.0360676315683</v>
      </c>
    </row>
    <row r="19" spans="1:7" ht="132" customHeight="1">
      <c r="A19" s="29">
        <v>5</v>
      </c>
      <c r="B19" s="50" t="s">
        <v>55</v>
      </c>
      <c r="C19" s="51">
        <v>37088404.19</v>
      </c>
      <c r="D19" s="51">
        <v>42841642.42</v>
      </c>
      <c r="E19" s="51">
        <v>19166743.31</v>
      </c>
      <c r="F19" s="30">
        <v>19068432.47</v>
      </c>
      <c r="G19" s="30">
        <f>F19/E19*100</f>
        <v>99.48707592933272</v>
      </c>
    </row>
    <row r="20" spans="1:7" ht="172.5" customHeight="1">
      <c r="A20" s="29">
        <v>6</v>
      </c>
      <c r="B20" s="50" t="s">
        <v>56</v>
      </c>
      <c r="C20" s="51">
        <v>6632906</v>
      </c>
      <c r="D20" s="51">
        <v>7222353.49</v>
      </c>
      <c r="E20" s="51">
        <v>4072454.49</v>
      </c>
      <c r="F20" s="51">
        <v>4072454.49</v>
      </c>
      <c r="G20" s="30">
        <f aca="true" t="shared" si="0" ref="G20:G26">F20/E20*100</f>
        <v>100</v>
      </c>
    </row>
    <row r="21" spans="1:7" ht="174.75" customHeight="1">
      <c r="A21" s="29">
        <v>7</v>
      </c>
      <c r="B21" s="50" t="s">
        <v>57</v>
      </c>
      <c r="C21" s="51">
        <v>35248198</v>
      </c>
      <c r="D21" s="51">
        <v>45601820.67</v>
      </c>
      <c r="E21" s="51">
        <v>21677384.26</v>
      </c>
      <c r="F21" s="51">
        <v>21268836.05</v>
      </c>
      <c r="G21" s="30">
        <f t="shared" si="0"/>
        <v>98.1153251467066</v>
      </c>
    </row>
    <row r="22" spans="1:7" ht="145.5" customHeight="1">
      <c r="A22" s="29">
        <v>8</v>
      </c>
      <c r="B22" s="50" t="s">
        <v>58</v>
      </c>
      <c r="C22" s="51">
        <v>2970200</v>
      </c>
      <c r="D22" s="51">
        <v>6120571.25</v>
      </c>
      <c r="E22" s="51">
        <v>0</v>
      </c>
      <c r="F22" s="51">
        <v>0</v>
      </c>
      <c r="G22" s="30">
        <v>0</v>
      </c>
    </row>
    <row r="23" spans="1:7" ht="158.25" customHeight="1">
      <c r="A23" s="29">
        <v>9</v>
      </c>
      <c r="B23" s="50" t="s">
        <v>59</v>
      </c>
      <c r="C23" s="51">
        <v>15932460</v>
      </c>
      <c r="D23" s="51">
        <v>19192159.33</v>
      </c>
      <c r="E23" s="51">
        <v>8165635.92</v>
      </c>
      <c r="F23" s="51">
        <v>4479700.31</v>
      </c>
      <c r="G23" s="30">
        <f t="shared" si="0"/>
        <v>54.86039732714411</v>
      </c>
    </row>
    <row r="24" spans="1:7" ht="153.75" customHeight="1">
      <c r="A24" s="29">
        <v>10</v>
      </c>
      <c r="B24" s="50" t="s">
        <v>60</v>
      </c>
      <c r="C24" s="51">
        <v>88104033.64</v>
      </c>
      <c r="D24" s="51">
        <v>119557221.21</v>
      </c>
      <c r="E24" s="51">
        <v>11893014.66</v>
      </c>
      <c r="F24" s="51">
        <v>10068838.45</v>
      </c>
      <c r="G24" s="30">
        <f>F24/E24*100</f>
        <v>84.66178456724445</v>
      </c>
    </row>
    <row r="25" spans="1:7" ht="177.75" customHeight="1">
      <c r="A25" s="29">
        <v>11</v>
      </c>
      <c r="B25" s="50" t="s">
        <v>61</v>
      </c>
      <c r="C25" s="51">
        <v>890000</v>
      </c>
      <c r="D25" s="51">
        <v>890000</v>
      </c>
      <c r="E25" s="51">
        <v>0</v>
      </c>
      <c r="F25" s="51">
        <v>0</v>
      </c>
      <c r="G25" s="30">
        <v>0</v>
      </c>
    </row>
    <row r="26" spans="1:7" ht="18.75">
      <c r="A26" s="16"/>
      <c r="B26" s="38" t="s">
        <v>50</v>
      </c>
      <c r="C26" s="52">
        <f>SUM(C15:C25)</f>
        <v>425308484.83</v>
      </c>
      <c r="D26" s="52">
        <f>SUM(D15:D25)</f>
        <v>514522708.84000003</v>
      </c>
      <c r="E26" s="52">
        <f>SUM(E15:E25)</f>
        <v>197265657.80999997</v>
      </c>
      <c r="F26" s="52">
        <f>SUM(F15:F25)</f>
        <v>184779868.83</v>
      </c>
      <c r="G26" s="30">
        <f t="shared" si="0"/>
        <v>93.67057139158715</v>
      </c>
    </row>
  </sheetData>
  <sheetProtection/>
  <mergeCells count="12"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  <mergeCell ref="D11:E11"/>
    <mergeCell ref="B11:B1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7</v>
      </c>
    </row>
    <row r="2" ht="18.75">
      <c r="G2" s="6" t="s">
        <v>31</v>
      </c>
    </row>
    <row r="3" ht="18.75">
      <c r="G3" s="6" t="s">
        <v>49</v>
      </c>
    </row>
    <row r="4" ht="18.75">
      <c r="G4" s="6" t="s">
        <v>41</v>
      </c>
    </row>
    <row r="6" ht="18.75">
      <c r="D6" s="2" t="s">
        <v>24</v>
      </c>
    </row>
    <row r="7" ht="18.75">
      <c r="D7" s="2" t="s">
        <v>35</v>
      </c>
    </row>
    <row r="8" spans="3:6" ht="18.75">
      <c r="C8" s="69" t="s">
        <v>75</v>
      </c>
      <c r="D8" s="69"/>
      <c r="E8" s="69"/>
      <c r="F8" s="69"/>
    </row>
    <row r="9" spans="4:9" ht="18.75">
      <c r="D9" s="3"/>
      <c r="I9" s="15" t="s">
        <v>0</v>
      </c>
    </row>
    <row r="10" spans="1:14" ht="66.75" customHeight="1">
      <c r="A10" s="83" t="s">
        <v>22</v>
      </c>
      <c r="B10" s="81" t="s">
        <v>1</v>
      </c>
      <c r="C10" s="85" t="s">
        <v>2</v>
      </c>
      <c r="D10" s="85" t="s">
        <v>8</v>
      </c>
      <c r="E10" s="81" t="s">
        <v>3</v>
      </c>
      <c r="F10" s="87" t="s">
        <v>4</v>
      </c>
      <c r="G10" s="81" t="s">
        <v>28</v>
      </c>
      <c r="H10" s="81" t="s">
        <v>29</v>
      </c>
      <c r="I10" s="81" t="s">
        <v>5</v>
      </c>
      <c r="J10" s="43"/>
      <c r="K10" s="43"/>
      <c r="L10" s="44"/>
      <c r="M10" s="44"/>
      <c r="N10" s="44"/>
    </row>
    <row r="11" spans="1:14" ht="11.25" customHeight="1">
      <c r="A11" s="84"/>
      <c r="B11" s="82"/>
      <c r="C11" s="86"/>
      <c r="D11" s="86"/>
      <c r="E11" s="82"/>
      <c r="F11" s="88"/>
      <c r="G11" s="82"/>
      <c r="H11" s="82"/>
      <c r="I11" s="82"/>
      <c r="J11" s="44"/>
      <c r="K11" s="44"/>
      <c r="L11" s="44"/>
      <c r="M11" s="44"/>
      <c r="N11" s="44"/>
    </row>
    <row r="12" spans="1:14" ht="18.75">
      <c r="A12" s="31">
        <v>1</v>
      </c>
      <c r="B12" s="31">
        <v>2</v>
      </c>
      <c r="C12" s="32">
        <v>3</v>
      </c>
      <c r="D12" s="33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44"/>
      <c r="K12" s="44"/>
      <c r="L12" s="44"/>
      <c r="M12" s="44"/>
      <c r="N12" s="44"/>
    </row>
    <row r="13" spans="1:14" ht="54" customHeight="1">
      <c r="A13" s="54">
        <v>1</v>
      </c>
      <c r="B13" s="56" t="s">
        <v>43</v>
      </c>
      <c r="C13" s="68" t="s">
        <v>74</v>
      </c>
      <c r="D13" s="40">
        <v>24200000</v>
      </c>
      <c r="E13" s="48" t="s">
        <v>62</v>
      </c>
      <c r="F13" s="47">
        <v>3407585.67</v>
      </c>
      <c r="G13" s="55">
        <v>4172940</v>
      </c>
      <c r="H13" s="47">
        <v>0</v>
      </c>
      <c r="I13" s="35">
        <f aca="true" t="shared" si="0" ref="I13:I18">G13-H13</f>
        <v>4172940</v>
      </c>
      <c r="J13" s="44"/>
      <c r="K13" s="44"/>
      <c r="L13" s="44"/>
      <c r="M13" s="44"/>
      <c r="N13" s="44"/>
    </row>
    <row r="14" spans="1:14" ht="31.5">
      <c r="A14" s="34">
        <v>2</v>
      </c>
      <c r="B14" s="57" t="s">
        <v>36</v>
      </c>
      <c r="C14" s="68" t="s">
        <v>74</v>
      </c>
      <c r="D14" s="35">
        <v>32422680</v>
      </c>
      <c r="E14" s="36" t="s">
        <v>42</v>
      </c>
      <c r="F14" s="37">
        <v>24826345</v>
      </c>
      <c r="G14" s="55">
        <v>6635800</v>
      </c>
      <c r="H14" s="35">
        <v>1397200</v>
      </c>
      <c r="I14" s="35">
        <f t="shared" si="0"/>
        <v>5238600</v>
      </c>
      <c r="J14" s="44"/>
      <c r="K14" s="44"/>
      <c r="L14" s="44"/>
      <c r="M14" s="44"/>
      <c r="N14" s="44"/>
    </row>
    <row r="15" spans="1:14" ht="31.5">
      <c r="A15" s="54">
        <v>3</v>
      </c>
      <c r="B15" s="58" t="s">
        <v>44</v>
      </c>
      <c r="C15" s="68" t="s">
        <v>74</v>
      </c>
      <c r="D15" s="35">
        <v>0</v>
      </c>
      <c r="E15" s="36" t="s">
        <v>45</v>
      </c>
      <c r="F15" s="37">
        <v>0</v>
      </c>
      <c r="G15" s="35">
        <v>2995000</v>
      </c>
      <c r="H15" s="35">
        <v>0</v>
      </c>
      <c r="I15" s="35">
        <f t="shared" si="0"/>
        <v>2995000</v>
      </c>
      <c r="J15" s="45"/>
      <c r="K15" s="45"/>
      <c r="L15" s="45"/>
      <c r="M15" s="45"/>
      <c r="N15" s="45"/>
    </row>
    <row r="16" spans="1:14" ht="31.5">
      <c r="A16" s="54">
        <v>4</v>
      </c>
      <c r="B16" s="59" t="s">
        <v>46</v>
      </c>
      <c r="C16" s="68" t="s">
        <v>74</v>
      </c>
      <c r="D16" s="35">
        <v>0</v>
      </c>
      <c r="E16" s="36" t="s">
        <v>45</v>
      </c>
      <c r="F16" s="35">
        <v>1055297.5</v>
      </c>
      <c r="G16" s="55">
        <v>816040.35</v>
      </c>
      <c r="H16" s="35">
        <v>0</v>
      </c>
      <c r="I16" s="35">
        <f t="shared" si="0"/>
        <v>816040.35</v>
      </c>
      <c r="J16" s="45"/>
      <c r="K16" s="45"/>
      <c r="L16" s="45"/>
      <c r="M16" s="45"/>
      <c r="N16" s="45"/>
    </row>
    <row r="17" spans="1:14" ht="37.5" customHeight="1">
      <c r="A17" s="34">
        <v>5</v>
      </c>
      <c r="B17" s="59" t="s">
        <v>47</v>
      </c>
      <c r="C17" s="68" t="s">
        <v>74</v>
      </c>
      <c r="D17" s="35">
        <v>23188590</v>
      </c>
      <c r="E17" s="36" t="s">
        <v>63</v>
      </c>
      <c r="F17" s="35">
        <v>9285491.2</v>
      </c>
      <c r="G17" s="35">
        <v>19975972.33</v>
      </c>
      <c r="H17" s="35">
        <v>193918.37</v>
      </c>
      <c r="I17" s="35">
        <f t="shared" si="0"/>
        <v>19782053.959999997</v>
      </c>
      <c r="J17" s="45"/>
      <c r="K17" s="45"/>
      <c r="L17" s="45"/>
      <c r="M17" s="45"/>
      <c r="N17" s="45"/>
    </row>
    <row r="18" spans="1:14" ht="42.75" customHeight="1">
      <c r="A18" s="64">
        <v>6</v>
      </c>
      <c r="B18" s="67" t="s">
        <v>73</v>
      </c>
      <c r="C18" s="68" t="s">
        <v>74</v>
      </c>
      <c r="D18" s="35">
        <v>0</v>
      </c>
      <c r="E18" s="36" t="s">
        <v>45</v>
      </c>
      <c r="F18" s="35">
        <v>0</v>
      </c>
      <c r="G18" s="65">
        <v>1760800</v>
      </c>
      <c r="H18" s="35">
        <v>0</v>
      </c>
      <c r="I18" s="35">
        <f t="shared" si="0"/>
        <v>1760800</v>
      </c>
      <c r="J18" s="66"/>
      <c r="K18" s="45"/>
      <c r="L18" s="45"/>
      <c r="M18" s="45"/>
      <c r="N18" s="45"/>
    </row>
    <row r="19" spans="1:14" ht="21.75" customHeight="1">
      <c r="A19" s="39"/>
      <c r="B19" s="62" t="s">
        <v>6</v>
      </c>
      <c r="C19" s="60" t="s">
        <v>48</v>
      </c>
      <c r="D19" s="61">
        <f>SUM(D13:D18)</f>
        <v>79811270</v>
      </c>
      <c r="E19" s="61"/>
      <c r="F19" s="61">
        <f>SUM(F13:F18)</f>
        <v>38574719.370000005</v>
      </c>
      <c r="G19" s="61">
        <f>SUM(G13:G18)</f>
        <v>36356552.68</v>
      </c>
      <c r="H19" s="61">
        <f>SUM(H13:H18)</f>
        <v>1591118.37</v>
      </c>
      <c r="I19" s="61">
        <f>SUM(I13:I18)</f>
        <v>34765434.309999995</v>
      </c>
      <c r="J19" s="46"/>
      <c r="K19" s="46"/>
      <c r="L19" s="46"/>
      <c r="M19" s="46"/>
      <c r="N19" s="46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5"/>
  <sheetViews>
    <sheetView tabSelected="1" zoomScalePageLayoutView="0" workbookViewId="0" topLeftCell="A1">
      <selection activeCell="E11" sqref="E11:E13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89" t="s">
        <v>30</v>
      </c>
      <c r="E2" s="89"/>
      <c r="F2" s="89"/>
    </row>
    <row r="3" spans="4:6" ht="15.75">
      <c r="D3" s="42" t="s">
        <v>37</v>
      </c>
      <c r="E3" s="5"/>
      <c r="F3" s="5"/>
    </row>
    <row r="4" spans="4:6" ht="15.75">
      <c r="D4" s="42" t="s">
        <v>49</v>
      </c>
      <c r="E4" s="5"/>
      <c r="F4" s="5"/>
    </row>
    <row r="5" spans="4:6" ht="15.75">
      <c r="D5" s="42" t="s">
        <v>39</v>
      </c>
      <c r="E5" s="5"/>
      <c r="F5" s="5"/>
    </row>
    <row r="6" spans="4:6" ht="18.75">
      <c r="D6" s="6"/>
      <c r="E6" s="17"/>
      <c r="F6" s="17"/>
    </row>
    <row r="7" spans="1:6" ht="18.75">
      <c r="A7" s="80" t="s">
        <v>32</v>
      </c>
      <c r="B7" s="80"/>
      <c r="C7" s="80"/>
      <c r="D7" s="80"/>
      <c r="E7" s="80"/>
      <c r="F7" s="80"/>
    </row>
    <row r="8" spans="1:6" ht="35.25" customHeight="1">
      <c r="A8" s="90" t="s">
        <v>64</v>
      </c>
      <c r="B8" s="90"/>
      <c r="C8" s="90"/>
      <c r="D8" s="90"/>
      <c r="E8" s="90"/>
      <c r="F8" s="90"/>
    </row>
    <row r="9" spans="1:6" ht="18.75">
      <c r="A9" s="80" t="s">
        <v>72</v>
      </c>
      <c r="B9" s="80"/>
      <c r="C9" s="80"/>
      <c r="D9" s="80"/>
      <c r="E9" s="80"/>
      <c r="F9" s="80"/>
    </row>
    <row r="10" spans="1:6" ht="18.75">
      <c r="A10" s="18"/>
      <c r="B10" s="18"/>
      <c r="C10" s="18"/>
      <c r="D10" s="18"/>
      <c r="E10" s="18"/>
      <c r="F10" s="18" t="s">
        <v>27</v>
      </c>
    </row>
    <row r="11" spans="1:6" ht="18.75">
      <c r="A11" s="73" t="s">
        <v>22</v>
      </c>
      <c r="B11" s="74" t="s">
        <v>18</v>
      </c>
      <c r="C11" s="77" t="s">
        <v>21</v>
      </c>
      <c r="D11" s="78"/>
      <c r="E11" s="73" t="s">
        <v>19</v>
      </c>
      <c r="F11" s="73" t="s">
        <v>71</v>
      </c>
    </row>
    <row r="12" spans="1:6" ht="12.75" customHeight="1">
      <c r="A12" s="73"/>
      <c r="B12" s="75"/>
      <c r="C12" s="73" t="s">
        <v>26</v>
      </c>
      <c r="D12" s="73" t="s">
        <v>9</v>
      </c>
      <c r="E12" s="73"/>
      <c r="F12" s="73"/>
    </row>
    <row r="13" spans="1:6" ht="111" customHeight="1">
      <c r="A13" s="73"/>
      <c r="B13" s="76"/>
      <c r="C13" s="73"/>
      <c r="D13" s="73"/>
      <c r="E13" s="73"/>
      <c r="F13" s="73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9">
        <v>1</v>
      </c>
      <c r="B15" s="28">
        <v>50471800</v>
      </c>
      <c r="C15" s="28">
        <v>53735687.64</v>
      </c>
      <c r="D15" s="28">
        <v>6930294.46</v>
      </c>
      <c r="E15" s="28">
        <v>6930294.46</v>
      </c>
      <c r="F15" s="27">
        <f>E15/D15*100</f>
        <v>100</v>
      </c>
    </row>
  </sheetData>
  <sheetProtection/>
  <mergeCells count="11">
    <mergeCell ref="E11:E13"/>
    <mergeCell ref="F11:F13"/>
    <mergeCell ref="C12:C13"/>
    <mergeCell ref="D2:F2"/>
    <mergeCell ref="D12:D13"/>
    <mergeCell ref="A7:F7"/>
    <mergeCell ref="A8:F8"/>
    <mergeCell ref="A9:F9"/>
    <mergeCell ref="A11:A13"/>
    <mergeCell ref="B11:B13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matynova</cp:lastModifiedBy>
  <cp:lastPrinted>2020-07-23T07:40:31Z</cp:lastPrinted>
  <dcterms:created xsi:type="dcterms:W3CDTF">2008-04-29T06:50:41Z</dcterms:created>
  <dcterms:modified xsi:type="dcterms:W3CDTF">2020-07-24T10:04:10Z</dcterms:modified>
  <cp:category/>
  <cp:version/>
  <cp:contentType/>
  <cp:contentStatus/>
</cp:coreProperties>
</file>