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05" windowWidth="14805" windowHeight="7710"/>
  </bookViews>
  <sheets>
    <sheet name="Паспорт" sheetId="6" r:id="rId1"/>
    <sheet name="Приложение 1 стр.1" sheetId="5" r:id="rId2"/>
    <sheet name="Приложение 1 стр.2" sheetId="7" r:id="rId3"/>
    <sheet name="Приложение 2 (отчет)" sheetId="4" r:id="rId4"/>
  </sheets>
  <definedNames>
    <definedName name="_xlnm.Print_Area" localSheetId="1">'Приложение 1 стр.1'!$A$1:$U$14</definedName>
  </definedNames>
  <calcPr calcId="124519"/>
</workbook>
</file>

<file path=xl/calcChain.xml><?xml version="1.0" encoding="utf-8"?>
<calcChain xmlns="http://schemas.openxmlformats.org/spreadsheetml/2006/main">
  <c r="F201" i="7"/>
  <c r="K201"/>
  <c r="P201"/>
  <c r="U201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C69"/>
  <c r="E42" l="1"/>
  <c r="F42"/>
  <c r="H42"/>
  <c r="I42"/>
  <c r="J42"/>
  <c r="K42"/>
  <c r="L42"/>
  <c r="M42"/>
  <c r="N42"/>
  <c r="O42"/>
  <c r="P42"/>
  <c r="Q42"/>
  <c r="T42"/>
  <c r="U42"/>
  <c r="G213" l="1"/>
  <c r="G208"/>
  <c r="S211" l="1"/>
  <c r="R211"/>
  <c r="G211"/>
  <c r="S204"/>
  <c r="R204"/>
  <c r="G204"/>
  <c r="V211" l="1"/>
  <c r="V204"/>
</calcChain>
</file>

<file path=xl/sharedStrings.xml><?xml version="1.0" encoding="utf-8"?>
<sst xmlns="http://schemas.openxmlformats.org/spreadsheetml/2006/main" count="239" uniqueCount="120">
  <si>
    <t>Итого</t>
  </si>
  <si>
    <t>Прочие источники</t>
  </si>
  <si>
    <t>Всего, в том числе:</t>
  </si>
  <si>
    <t>Федеральный бюджет</t>
  </si>
  <si>
    <t>Краевой бюджет</t>
  </si>
  <si>
    <t>Бюджет МО</t>
  </si>
  <si>
    <t xml:space="preserve">Объемы и источники финансирования
(тыс. рублей)
</t>
  </si>
  <si>
    <t xml:space="preserve">Отчет о выполнении мероприятия </t>
  </si>
  <si>
    <t>Наименование целевого показателя</t>
  </si>
  <si>
    <t>Значение целевого показателя</t>
  </si>
  <si>
    <t>Причины отклонений</t>
  </si>
  <si>
    <t>Плановый срок</t>
  </si>
  <si>
    <t>Фактический срок</t>
  </si>
  <si>
    <t xml:space="preserve">Непосредственные результаты реализации выполненных мероприятий (работ) за отчетный период </t>
  </si>
  <si>
    <t>начала реализации</t>
  </si>
  <si>
    <t>окончания реализации</t>
  </si>
  <si>
    <t xml:space="preserve">план </t>
  </si>
  <si>
    <t>факт</t>
  </si>
  <si>
    <t>отклонение</t>
  </si>
  <si>
    <t>тыс. руб.</t>
  </si>
  <si>
    <t>итого</t>
  </si>
  <si>
    <t>Единая субсидия</t>
  </si>
  <si>
    <t>Дорожный фонд</t>
  </si>
  <si>
    <t xml:space="preserve"> </t>
  </si>
  <si>
    <t>Безопасные, качественные дороги</t>
  </si>
  <si>
    <t>Комфортная городская среда</t>
  </si>
  <si>
    <t>ИТОГО ПО НАПРАВЛЕНИЮ</t>
  </si>
  <si>
    <t>Приложение 2</t>
  </si>
  <si>
    <t>в том числе в разрезе источников:</t>
  </si>
  <si>
    <t>направление 1</t>
  </si>
  <si>
    <t>Субсидия на развитие преобразованного городского (муниципального) округа (1:1)</t>
  </si>
  <si>
    <t xml:space="preserve">(в разрезе источников ) </t>
  </si>
  <si>
    <t>(в разрезе территорий)</t>
  </si>
  <si>
    <t xml:space="preserve">I. ПО АДМИНИСТРАТИВНОМУ ЦЕНТРУ </t>
  </si>
  <si>
    <t>II. ПО СЕЛЬСКИМ ТЕРРИТОРИЯМ, в т.ч.:</t>
  </si>
  <si>
    <t>2020 год</t>
  </si>
  <si>
    <t>2021 год</t>
  </si>
  <si>
    <t>2022 год</t>
  </si>
  <si>
    <t>средства местного бюджета</t>
  </si>
  <si>
    <t>средства регионального бюджета</t>
  </si>
  <si>
    <t>Всего за 2020-2022 гг</t>
  </si>
  <si>
    <t>ВСЕГО, в т.ч.:</t>
  </si>
  <si>
    <t>Финансирование Программы развития</t>
  </si>
  <si>
    <t>Приложение 1, стр. 1</t>
  </si>
  <si>
    <t>Приложение 1, стр. 2</t>
  </si>
  <si>
    <t>Наименование мероприятия/ объекта</t>
  </si>
  <si>
    <t>№ п/п</t>
  </si>
  <si>
    <t>ВСЕГО:</t>
  </si>
  <si>
    <t>Наименование административного центра / сельской территории</t>
  </si>
  <si>
    <t>ВСЕГО ПО СУБСИДИИ, в т.ч.:</t>
  </si>
  <si>
    <t>Наименование мероприятия / объекта</t>
  </si>
  <si>
    <r>
      <t xml:space="preserve">Форма отчета о реализации  Программы развития _________________________  за _______ год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(наименование городского (муниципального) округа Пермского края)</t>
    </r>
    <r>
      <rPr>
        <b/>
        <sz val="10"/>
        <color theme="1"/>
        <rFont val="Times New Roman"/>
        <family val="1"/>
        <charset val="204"/>
      </rPr>
      <t xml:space="preserve">
</t>
    </r>
  </si>
  <si>
    <t xml:space="preserve">
</t>
  </si>
  <si>
    <t>«___» _______________ 20___ г.</t>
  </si>
  <si>
    <t>_________________  ∕ ________________  
                  (подпись)  (расшифровка подписи)</t>
  </si>
  <si>
    <t>УТВЕРЖДАЮ:</t>
  </si>
  <si>
    <r>
      <t xml:space="preserve">___________________________________________  
</t>
    </r>
    <r>
      <rPr>
        <sz val="11"/>
        <color theme="1"/>
        <rFont val="Calibri"/>
        <family val="2"/>
        <charset val="204"/>
        <scheme val="minor"/>
      </rPr>
      <t>(наименование должности главы)</t>
    </r>
  </si>
  <si>
    <t xml:space="preserve">Исполнитель: ___________ __________________ </t>
  </si>
  <si>
    <t>(телефон)</t>
  </si>
  <si>
    <t>(должность)</t>
  </si>
  <si>
    <t xml:space="preserve"> (подпись) </t>
  </si>
  <si>
    <t xml:space="preserve">      (расшифровка)</t>
  </si>
  <si>
    <t>_________/__________/</t>
  </si>
  <si>
    <t>Финансирование Программы развития  Уинского муниципального округа</t>
  </si>
  <si>
    <t>Судинская сельская территория</t>
  </si>
  <si>
    <t>направление 1      благлустройство</t>
  </si>
  <si>
    <t>направление 1         ремонт дорог</t>
  </si>
  <si>
    <t>Нижнесыповская сельская территория</t>
  </si>
  <si>
    <t>Аспинская сельская территория</t>
  </si>
  <si>
    <t>Административный центр с. Уинское</t>
  </si>
  <si>
    <t>направление 1    Образование</t>
  </si>
  <si>
    <t>Чайкинская сельская территория</t>
  </si>
  <si>
    <t>Православное и мусульманское кладбище на территории с. Уинское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</si>
  <si>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</si>
  <si>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Реконструкция ГТС в с. Суда Уинского района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</si>
  <si>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меств общеобразовательных учреждениях и дополнительных мест для детей</t>
  </si>
  <si>
    <t>Уинская сельская территория</t>
  </si>
  <si>
    <t>Благоустройство набережной пруда в с. Аспа</t>
  </si>
  <si>
    <t>Благоустройство  набережной в с. Суда</t>
  </si>
  <si>
    <t>Благоустройство спортивно-игровой площадки в с. Суда, ул. Рабочая</t>
  </si>
  <si>
    <t>Благоустройство спортивно-игровой площадки в с. Суда, ул. Мира</t>
  </si>
  <si>
    <t>Благоустройство детской площадки в с. Аспа, ул. Макарова</t>
  </si>
  <si>
    <t>Благоустройство историко-природного комплекса "Уинский районный парк"</t>
  </si>
  <si>
    <t>Государственные программы Пермского края, другие источники краевого бюджета</t>
  </si>
  <si>
    <t>Ремонт уличных сетей наружного освещения</t>
  </si>
  <si>
    <t>Благоустройство прилегающей территории здания по адресу с. Уинское, ул. Ленина, 28</t>
  </si>
  <si>
    <t xml:space="preserve">Финансирование Программы развития  Уинского муниципального округа </t>
  </si>
  <si>
    <t xml:space="preserve">Уинская сельская территория  </t>
  </si>
  <si>
    <t>средства федерального бюджета</t>
  </si>
  <si>
    <t>внебюджетные средства</t>
  </si>
  <si>
    <t>Газификация жилого фонда с. Уинское. Распределительные газопроводы 7-я очередь</t>
  </si>
  <si>
    <t>Ремонт автомобильных дорог</t>
  </si>
  <si>
    <t xml:space="preserve">направление 2 строительство объектов инфраструктуры (газоснабжение)   </t>
  </si>
  <si>
    <t>направление 3 разработка градостроительной документации</t>
  </si>
  <si>
    <t>направление 4  благоустройство</t>
  </si>
  <si>
    <t>Газификация жилого фонда с. Аспа ул. Ленина, Заречная протяженностью 2,85 км.</t>
  </si>
  <si>
    <t>Газопровод с.Уинское 7-я очередь</t>
  </si>
  <si>
    <t>Обеспечение жильем граждан</t>
  </si>
  <si>
    <t>направление 1   жилищно-коммунальное хозяйство</t>
  </si>
  <si>
    <t>направление 2   образование</t>
  </si>
  <si>
    <t xml:space="preserve">Ремонт здания МБОУ "Уинская СОШ" </t>
  </si>
  <si>
    <t xml:space="preserve">Ремонт здания МКОДУ "Уинский детский сад "Улыбка" </t>
  </si>
  <si>
    <t xml:space="preserve">Ремонт зданий МБОУ "Аспинская СОШ" </t>
  </si>
  <si>
    <t xml:space="preserve">Ремонт зданий МБОУ "Судинская СОШ" </t>
  </si>
  <si>
    <t>Разработка генерального плана и правил землепользования и застройки Уинского муниципального округа</t>
  </si>
  <si>
    <t>Установка контейнерных площадок</t>
  </si>
  <si>
    <t>направление 1      строительство объектов коммунальной сферы (газоснабжение)</t>
  </si>
  <si>
    <t>направление 2       благоустройство</t>
  </si>
  <si>
    <t>направление 3       физкультура и спорт</t>
  </si>
  <si>
    <t>направление 4       Реконструкция объектов инженерной инфраструктуры</t>
  </si>
  <si>
    <t>направление 5          Образование</t>
  </si>
  <si>
    <t>Строительство детских  игровых площадок</t>
  </si>
  <si>
    <t>Ремонт водопроводных сетей с. Суда</t>
  </si>
  <si>
    <t xml:space="preserve">Ремонт водопроводных сетей с. Чайка,  д. Телес </t>
  </si>
  <si>
    <t>Ремонт водонапорной башни и водовода Шарынино-Суда</t>
  </si>
  <si>
    <t>Ремонт водонапорной башни в с. Уинское по ул. Космонавов</t>
  </si>
  <si>
    <t>Устройство дренажа на объекте "Основная общеобразовательная школа на 500 учащихся в с. Уинское Пермского края"</t>
  </si>
  <si>
    <t xml:space="preserve">Ремонт водопроводных сетей в с. Верхний Сып </t>
  </si>
  <si>
    <t>Приобретение экскаватора-погрузчика</t>
  </si>
  <si>
    <t>Приложение 1 к постановлению администраци Уинского муниципального округа от 18.02.2021 259-01-03-56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</si>
</sst>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_-* #,##0.000_р_._-;\-* #,##0.000_р_._-;_-* &quot;-&quot;??_р_._-;_-@_-"/>
    <numFmt numFmtId="166" formatCode="0.00000"/>
    <numFmt numFmtId="167" formatCode="_-* #,##0.000_р_._-;\-* #,##0.000_р_._-;_-* &quot;-&quot;?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_-* #,##0.0000_р_._-;\-* #,##0.0000_р_._-;_-* &quot;-&quot;??_р_.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283">
    <xf numFmtId="0" fontId="0" fillId="0" borderId="0" xfId="0"/>
    <xf numFmtId="0" fontId="0" fillId="0" borderId="0" xfId="0"/>
    <xf numFmtId="0" fontId="10" fillId="0" borderId="0" xfId="0" applyFont="1"/>
    <xf numFmtId="165" fontId="4" fillId="0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4" fillId="3" borderId="2" xfId="1" applyFont="1" applyFill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right" wrapText="1"/>
    </xf>
    <xf numFmtId="0" fontId="12" fillId="4" borderId="12" xfId="1" applyFont="1" applyFill="1" applyBorder="1" applyAlignment="1">
      <alignment horizontal="right" wrapText="1"/>
    </xf>
    <xf numFmtId="0" fontId="8" fillId="0" borderId="0" xfId="0" applyFont="1"/>
    <xf numFmtId="0" fontId="16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6" fillId="0" borderId="6" xfId="0" applyFont="1" applyBorder="1" applyAlignment="1">
      <alignment horizontal="center" vertical="center" wrapText="1"/>
    </xf>
    <xf numFmtId="0" fontId="0" fillId="0" borderId="12" xfId="0" applyBorder="1"/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8" fillId="0" borderId="0" xfId="0" applyFont="1"/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0" fontId="4" fillId="0" borderId="6" xfId="0" applyFont="1" applyBorder="1" applyAlignment="1">
      <alignment horizontal="center" vertical="center"/>
    </xf>
    <xf numFmtId="0" fontId="0" fillId="0" borderId="6" xfId="0" applyBorder="1"/>
    <xf numFmtId="0" fontId="0" fillId="0" borderId="10" xfId="0" applyBorder="1"/>
    <xf numFmtId="0" fontId="0" fillId="0" borderId="13" xfId="0" applyBorder="1"/>
    <xf numFmtId="165" fontId="9" fillId="0" borderId="5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8" xfId="0" applyBorder="1"/>
    <xf numFmtId="165" fontId="9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8" xfId="0" applyBorder="1"/>
    <xf numFmtId="165" fontId="4" fillId="0" borderId="10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left" vertical="center"/>
    </xf>
    <xf numFmtId="165" fontId="17" fillId="4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5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 shrinkToFi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0" xfId="0" applyFont="1"/>
    <xf numFmtId="166" fontId="4" fillId="0" borderId="3" xfId="0" applyNumberFormat="1" applyFont="1" applyFill="1" applyBorder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165" fontId="4" fillId="0" borderId="30" xfId="0" applyNumberFormat="1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wrapText="1"/>
    </xf>
    <xf numFmtId="0" fontId="21" fillId="0" borderId="3" xfId="0" applyFont="1" applyFill="1" applyBorder="1" applyAlignment="1">
      <alignment wrapText="1"/>
    </xf>
    <xf numFmtId="166" fontId="21" fillId="0" borderId="3" xfId="0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justify" vertical="top" wrapText="1"/>
    </xf>
    <xf numFmtId="166" fontId="21" fillId="0" borderId="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wrapText="1"/>
    </xf>
    <xf numFmtId="0" fontId="22" fillId="0" borderId="3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167" fontId="4" fillId="0" borderId="10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2" xfId="0" applyFont="1" applyBorder="1"/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/>
    <xf numFmtId="0" fontId="4" fillId="0" borderId="18" xfId="0" applyFont="1" applyBorder="1"/>
    <xf numFmtId="0" fontId="4" fillId="0" borderId="4" xfId="0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wrapText="1"/>
    </xf>
    <xf numFmtId="167" fontId="4" fillId="0" borderId="4" xfId="0" applyNumberFormat="1" applyFont="1" applyBorder="1" applyAlignment="1">
      <alignment horizontal="center" vertical="center"/>
    </xf>
    <xf numFmtId="167" fontId="4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7" fillId="4" borderId="1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165" fontId="4" fillId="4" borderId="10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4" fillId="3" borderId="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2" fillId="4" borderId="19" xfId="1" applyFont="1" applyFill="1" applyBorder="1" applyAlignment="1">
      <alignment horizontal="right" wrapText="1"/>
    </xf>
    <xf numFmtId="0" fontId="4" fillId="3" borderId="2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ill="1"/>
    <xf numFmtId="166" fontId="4" fillId="0" borderId="6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3" xfId="0" applyFill="1" applyBorder="1"/>
    <xf numFmtId="0" fontId="0" fillId="0" borderId="6" xfId="0" applyFill="1" applyBorder="1"/>
    <xf numFmtId="0" fontId="0" fillId="0" borderId="20" xfId="0" applyFill="1" applyBorder="1" applyAlignment="1">
      <alignment vertical="center"/>
    </xf>
    <xf numFmtId="0" fontId="4" fillId="0" borderId="5" xfId="0" applyFont="1" applyFill="1" applyBorder="1"/>
    <xf numFmtId="0" fontId="4" fillId="0" borderId="8" xfId="0" applyFont="1" applyFill="1" applyBorder="1"/>
    <xf numFmtId="0" fontId="4" fillId="0" borderId="2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/>
    </xf>
    <xf numFmtId="166" fontId="21" fillId="0" borderId="4" xfId="0" applyNumberFormat="1" applyFont="1" applyFill="1" applyBorder="1" applyAlignment="1">
      <alignment horizontal="center" vertical="center"/>
    </xf>
    <xf numFmtId="166" fontId="21" fillId="0" borderId="4" xfId="0" applyNumberFormat="1" applyFont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0" fillId="0" borderId="32" xfId="0" applyBorder="1"/>
    <xf numFmtId="166" fontId="4" fillId="0" borderId="23" xfId="0" applyNumberFormat="1" applyFont="1" applyFill="1" applyBorder="1" applyAlignment="1">
      <alignment horizontal="center" vertical="center"/>
    </xf>
    <xf numFmtId="166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/>
    <xf numFmtId="0" fontId="4" fillId="0" borderId="32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23" xfId="0" applyBorder="1"/>
    <xf numFmtId="0" fontId="0" fillId="0" borderId="22" xfId="0" applyBorder="1"/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0" fillId="0" borderId="23" xfId="0" applyFill="1" applyBorder="1"/>
    <xf numFmtId="0" fontId="0" fillId="0" borderId="24" xfId="0" applyBorder="1"/>
    <xf numFmtId="0" fontId="4" fillId="0" borderId="32" xfId="0" applyFont="1" applyFill="1" applyBorder="1"/>
    <xf numFmtId="0" fontId="4" fillId="0" borderId="23" xfId="0" applyFont="1" applyFill="1" applyBorder="1" applyAlignment="1">
      <alignment horizontal="center" vertical="center"/>
    </xf>
    <xf numFmtId="166" fontId="21" fillId="0" borderId="3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167" fontId="4" fillId="0" borderId="24" xfId="0" applyNumberFormat="1" applyFont="1" applyBorder="1" applyAlignment="1">
      <alignment horizontal="center" vertical="center"/>
    </xf>
    <xf numFmtId="167" fontId="4" fillId="0" borderId="30" xfId="0" applyNumberFormat="1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165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8" fillId="0" borderId="0" xfId="0" applyFont="1" applyFill="1"/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/>
    <xf numFmtId="0" fontId="4" fillId="0" borderId="3" xfId="0" applyFont="1" applyFill="1" applyBorder="1"/>
    <xf numFmtId="0" fontId="4" fillId="0" borderId="23" xfId="0" applyFont="1" applyFill="1" applyBorder="1"/>
    <xf numFmtId="0" fontId="4" fillId="0" borderId="6" xfId="0" applyFont="1" applyFill="1" applyBorder="1"/>
    <xf numFmtId="0" fontId="4" fillId="0" borderId="2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22" xfId="0" applyFill="1" applyBorder="1"/>
    <xf numFmtId="0" fontId="0" fillId="0" borderId="18" xfId="0" applyFill="1" applyBorder="1"/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5" xfId="0" applyFill="1" applyBorder="1"/>
    <xf numFmtId="0" fontId="0" fillId="0" borderId="32" xfId="0" applyFill="1" applyBorder="1"/>
    <xf numFmtId="0" fontId="0" fillId="0" borderId="8" xfId="0" applyFill="1" applyBorder="1"/>
    <xf numFmtId="0" fontId="4" fillId="0" borderId="20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30" xfId="0" applyFont="1" applyFill="1" applyBorder="1"/>
    <xf numFmtId="0" fontId="4" fillId="0" borderId="7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32" xfId="0" applyFont="1" applyBorder="1"/>
    <xf numFmtId="0" fontId="4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left" vertical="center" wrapText="1"/>
    </xf>
    <xf numFmtId="166" fontId="4" fillId="4" borderId="3" xfId="0" applyNumberFormat="1" applyFont="1" applyFill="1" applyBorder="1" applyAlignment="1">
      <alignment horizontal="center" vertical="center"/>
    </xf>
    <xf numFmtId="0" fontId="0" fillId="4" borderId="0" xfId="0" applyFill="1"/>
    <xf numFmtId="169" fontId="4" fillId="0" borderId="10" xfId="0" applyNumberFormat="1" applyFont="1" applyFill="1" applyBorder="1" applyAlignment="1">
      <alignment horizontal="center" vertical="center"/>
    </xf>
    <xf numFmtId="170" fontId="4" fillId="0" borderId="3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4" fillId="0" borderId="35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165" fontId="4" fillId="0" borderId="2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Border="1"/>
    <xf numFmtId="0" fontId="4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165" fontId="4" fillId="0" borderId="36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/>
    <xf numFmtId="0" fontId="17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3" fillId="4" borderId="1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34" xfId="0" applyBorder="1" applyAlignment="1"/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12" fillId="3" borderId="3" xfId="1" applyFont="1" applyFill="1" applyBorder="1" applyAlignment="1">
      <alignment horizontal="left" vertical="center" wrapText="1"/>
    </xf>
    <xf numFmtId="0" fontId="12" fillId="0" borderId="19" xfId="1" applyFont="1" applyFill="1" applyBorder="1" applyAlignment="1">
      <alignment horizontal="left" vertical="center" wrapText="1"/>
    </xf>
    <xf numFmtId="0" fontId="12" fillId="0" borderId="4" xfId="1" applyFont="1" applyFill="1" applyBorder="1" applyAlignment="1">
      <alignment horizontal="left" vertical="center" wrapText="1"/>
    </xf>
    <xf numFmtId="0" fontId="12" fillId="0" borderId="30" xfId="1" applyFont="1" applyFill="1" applyBorder="1" applyAlignment="1">
      <alignment horizontal="left" vertical="center" wrapText="1"/>
    </xf>
    <xf numFmtId="0" fontId="12" fillId="0" borderId="7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vertical="center" wrapText="1"/>
    </xf>
    <xf numFmtId="0" fontId="0" fillId="0" borderId="34" xfId="0" applyBorder="1" applyAlignment="1">
      <alignment vertical="center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17" fillId="4" borderId="12" xfId="0" applyFont="1" applyFill="1" applyBorder="1" applyAlignment="1">
      <alignment horizontal="left" vertical="center" wrapText="1"/>
    </xf>
    <xf numFmtId="0" fontId="17" fillId="4" borderId="10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right" vertical="top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view="pageBreakPreview" zoomScale="60" workbookViewId="0">
      <selection activeCell="G2" sqref="G2"/>
    </sheetView>
  </sheetViews>
  <sheetFormatPr defaultColWidth="9.140625" defaultRowHeight="15"/>
  <cols>
    <col min="1" max="1" width="37.85546875" style="1" customWidth="1"/>
    <col min="2" max="2" width="20.85546875" style="1" customWidth="1"/>
    <col min="3" max="3" width="20.5703125" style="1" customWidth="1"/>
    <col min="4" max="4" width="19.140625" style="1" customWidth="1"/>
    <col min="5" max="5" width="22" style="1" customWidth="1"/>
    <col min="6" max="6" width="13.7109375" style="1" customWidth="1"/>
    <col min="7" max="7" width="59" style="1" customWidth="1"/>
    <col min="8" max="16384" width="9.140625" style="1"/>
  </cols>
  <sheetData>
    <row r="2" spans="1:7" ht="43.5">
      <c r="G2" s="210" t="s">
        <v>119</v>
      </c>
    </row>
    <row r="3" spans="1:7" ht="48.75" customHeight="1">
      <c r="A3" s="215"/>
      <c r="B3" s="216"/>
      <c r="C3" s="216"/>
      <c r="D3" s="216"/>
      <c r="E3" s="216"/>
      <c r="F3" s="216"/>
      <c r="G3" s="216"/>
    </row>
    <row r="4" spans="1:7" ht="18" customHeight="1">
      <c r="A4" s="212" t="s">
        <v>6</v>
      </c>
      <c r="B4" s="214" t="s">
        <v>35</v>
      </c>
      <c r="C4" s="214" t="s">
        <v>36</v>
      </c>
      <c r="D4" s="214" t="s">
        <v>37</v>
      </c>
      <c r="E4" s="214" t="s">
        <v>0</v>
      </c>
      <c r="F4" s="211"/>
      <c r="G4" s="206"/>
    </row>
    <row r="5" spans="1:7" ht="24" customHeight="1">
      <c r="A5" s="213"/>
      <c r="B5" s="214"/>
      <c r="C5" s="214"/>
      <c r="D5" s="214"/>
      <c r="E5" s="214"/>
      <c r="F5" s="211"/>
      <c r="G5" s="206"/>
    </row>
    <row r="6" spans="1:7" ht="24.75" customHeight="1">
      <c r="A6" s="205" t="s">
        <v>2</v>
      </c>
      <c r="B6" s="205">
        <v>105552.495</v>
      </c>
      <c r="C6" s="205">
        <v>186746.79500000001</v>
      </c>
      <c r="D6" s="205">
        <v>74292.214000000007</v>
      </c>
      <c r="E6" s="205">
        <v>366591.51</v>
      </c>
      <c r="F6" s="207"/>
      <c r="G6" s="208"/>
    </row>
    <row r="7" spans="1:7" ht="24.75" customHeight="1">
      <c r="A7" s="205" t="s">
        <v>3</v>
      </c>
      <c r="B7" s="205">
        <v>18236.113000000001</v>
      </c>
      <c r="C7" s="205">
        <v>9356.4439999999995</v>
      </c>
      <c r="D7" s="205">
        <v>4093.9180000000001</v>
      </c>
      <c r="E7" s="205">
        <v>31686.474999999999</v>
      </c>
      <c r="F7" s="207"/>
      <c r="G7" s="208"/>
    </row>
    <row r="8" spans="1:7" ht="24.75" customHeight="1">
      <c r="A8" s="205" t="s">
        <v>4</v>
      </c>
      <c r="B8" s="205">
        <v>61724.785000000003</v>
      </c>
      <c r="C8" s="205">
        <v>158423.51199999999</v>
      </c>
      <c r="D8" s="205">
        <v>51810.77</v>
      </c>
      <c r="E8" s="205">
        <v>271959.06699999998</v>
      </c>
      <c r="F8" s="207"/>
      <c r="G8" s="208"/>
    </row>
    <row r="9" spans="1:7" ht="24.75" customHeight="1">
      <c r="A9" s="205" t="s">
        <v>5</v>
      </c>
      <c r="B9" s="205">
        <v>25591.597000000002</v>
      </c>
      <c r="C9" s="205">
        <v>18966.839</v>
      </c>
      <c r="D9" s="205">
        <v>18387.526000000002</v>
      </c>
      <c r="E9" s="205">
        <v>62945.962</v>
      </c>
      <c r="F9" s="207"/>
      <c r="G9" s="208"/>
    </row>
    <row r="10" spans="1:7" ht="24.75" customHeight="1">
      <c r="A10" s="205" t="s">
        <v>1</v>
      </c>
      <c r="B10" s="205">
        <v>0</v>
      </c>
      <c r="C10" s="205">
        <v>0</v>
      </c>
      <c r="D10" s="205">
        <v>0</v>
      </c>
      <c r="E10" s="205">
        <v>0</v>
      </c>
      <c r="F10" s="209"/>
      <c r="G10" s="209"/>
    </row>
  </sheetData>
  <mergeCells count="7">
    <mergeCell ref="A3:G3"/>
    <mergeCell ref="F4:F5"/>
    <mergeCell ref="A4:A5"/>
    <mergeCell ref="B4:B5"/>
    <mergeCell ref="C4:C5"/>
    <mergeCell ref="D4:D5"/>
    <mergeCell ref="E4:E5"/>
  </mergeCells>
  <printOptions horizontalCentered="1"/>
  <pageMargins left="0.70866141732283472" right="0.70866141732283472" top="0.35433070866141736" bottom="0.15748031496062992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9"/>
  <sheetViews>
    <sheetView view="pageBreakPreview" zoomScale="75" zoomScaleSheetLayoutView="75" workbookViewId="0">
      <selection activeCell="D6" sqref="D6"/>
    </sheetView>
  </sheetViews>
  <sheetFormatPr defaultColWidth="9.140625" defaultRowHeight="15"/>
  <cols>
    <col min="1" max="1" width="46.5703125" style="1" customWidth="1"/>
    <col min="2" max="20" width="15.85546875" style="1" customWidth="1"/>
    <col min="21" max="21" width="16" style="1" customWidth="1"/>
    <col min="22" max="16384" width="9.140625" style="1"/>
  </cols>
  <sheetData>
    <row r="1" spans="1:21" ht="33.75" customHeight="1">
      <c r="U1" s="4" t="s">
        <v>43</v>
      </c>
    </row>
    <row r="2" spans="1:21" ht="24" customHeight="1">
      <c r="A2" s="217" t="s">
        <v>86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1:21" ht="17.25" customHeight="1">
      <c r="A3" s="222" t="s">
        <v>32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</row>
    <row r="4" spans="1:21" ht="15.75" thickBot="1">
      <c r="A4" s="218" t="s">
        <v>19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</row>
    <row r="5" spans="1:21" s="7" customFormat="1" ht="24" customHeight="1">
      <c r="A5" s="219" t="s">
        <v>42</v>
      </c>
      <c r="B5" s="221" t="s">
        <v>35</v>
      </c>
      <c r="C5" s="221"/>
      <c r="D5" s="221"/>
      <c r="E5" s="221"/>
      <c r="F5" s="221"/>
      <c r="G5" s="221" t="s">
        <v>36</v>
      </c>
      <c r="H5" s="221"/>
      <c r="I5" s="221"/>
      <c r="J5" s="221"/>
      <c r="K5" s="221"/>
      <c r="L5" s="221" t="s">
        <v>37</v>
      </c>
      <c r="M5" s="221"/>
      <c r="N5" s="221"/>
      <c r="O5" s="221"/>
      <c r="P5" s="221"/>
      <c r="Q5" s="223" t="s">
        <v>40</v>
      </c>
      <c r="R5" s="224"/>
      <c r="S5" s="224"/>
      <c r="T5" s="224"/>
      <c r="U5" s="225"/>
    </row>
    <row r="6" spans="1:21" s="7" customFormat="1" ht="46.5" customHeight="1">
      <c r="A6" s="220"/>
      <c r="B6" s="8" t="s">
        <v>38</v>
      </c>
      <c r="C6" s="8" t="s">
        <v>39</v>
      </c>
      <c r="D6" s="8" t="s">
        <v>88</v>
      </c>
      <c r="E6" s="8" t="s">
        <v>89</v>
      </c>
      <c r="F6" s="9" t="s">
        <v>20</v>
      </c>
      <c r="G6" s="8" t="s">
        <v>38</v>
      </c>
      <c r="H6" s="8" t="s">
        <v>39</v>
      </c>
      <c r="I6" s="8" t="s">
        <v>88</v>
      </c>
      <c r="J6" s="8" t="s">
        <v>89</v>
      </c>
      <c r="K6" s="9" t="s">
        <v>20</v>
      </c>
      <c r="L6" s="8" t="s">
        <v>38</v>
      </c>
      <c r="M6" s="8" t="s">
        <v>39</v>
      </c>
      <c r="N6" s="8" t="s">
        <v>88</v>
      </c>
      <c r="O6" s="8" t="s">
        <v>89</v>
      </c>
      <c r="P6" s="9" t="s">
        <v>20</v>
      </c>
      <c r="Q6" s="8" t="s">
        <v>38</v>
      </c>
      <c r="R6" s="8" t="s">
        <v>39</v>
      </c>
      <c r="S6" s="8" t="s">
        <v>88</v>
      </c>
      <c r="T6" s="8" t="s">
        <v>89</v>
      </c>
      <c r="U6" s="9" t="s">
        <v>20</v>
      </c>
    </row>
    <row r="7" spans="1:21" ht="44.25" customHeight="1">
      <c r="A7" s="10" t="s">
        <v>41</v>
      </c>
      <c r="B7" s="93">
        <v>26474.996999999999</v>
      </c>
      <c r="C7" s="93">
        <v>63541.593999999997</v>
      </c>
      <c r="D7" s="93">
        <v>24128.946</v>
      </c>
      <c r="E7" s="93">
        <v>0</v>
      </c>
      <c r="F7" s="93">
        <v>114145.537</v>
      </c>
      <c r="G7" s="93">
        <v>23340.035</v>
      </c>
      <c r="H7" s="93">
        <v>52485.909</v>
      </c>
      <c r="I7" s="93">
        <v>110438.303</v>
      </c>
      <c r="J7" s="93">
        <v>0</v>
      </c>
      <c r="K7" s="93">
        <v>186264.247</v>
      </c>
      <c r="L7" s="93">
        <v>18290.05</v>
      </c>
      <c r="M7" s="93">
        <v>45752.063000000002</v>
      </c>
      <c r="N7" s="93">
        <v>8563.82</v>
      </c>
      <c r="O7" s="93">
        <v>0</v>
      </c>
      <c r="P7" s="93">
        <v>72605.933000000005</v>
      </c>
      <c r="Q7" s="97">
        <v>68105.081999999995</v>
      </c>
      <c r="R7" s="97">
        <v>161779.56599999999</v>
      </c>
      <c r="S7" s="97">
        <v>143131.06899999999</v>
      </c>
      <c r="T7" s="97">
        <v>0</v>
      </c>
      <c r="U7" s="94">
        <v>373015.717</v>
      </c>
    </row>
    <row r="8" spans="1:21" ht="44.25" customHeight="1">
      <c r="A8" s="11" t="s">
        <v>33</v>
      </c>
      <c r="B8" s="98">
        <v>10468.505999999999</v>
      </c>
      <c r="C8" s="98">
        <v>26257.14</v>
      </c>
      <c r="D8" s="98">
        <v>18327.498</v>
      </c>
      <c r="E8" s="98">
        <v>0</v>
      </c>
      <c r="F8" s="98">
        <v>55053.144</v>
      </c>
      <c r="G8" s="98">
        <v>4466.2049999999999</v>
      </c>
      <c r="H8" s="98">
        <v>6483.375</v>
      </c>
      <c r="I8" s="98">
        <v>11618</v>
      </c>
      <c r="J8" s="98">
        <v>0</v>
      </c>
      <c r="K8" s="98">
        <v>22567.58</v>
      </c>
      <c r="L8" s="98">
        <v>300</v>
      </c>
      <c r="M8" s="98">
        <v>3219.5</v>
      </c>
      <c r="N8" s="98">
        <v>2565</v>
      </c>
      <c r="O8" s="98">
        <v>0</v>
      </c>
      <c r="P8" s="98">
        <v>9084.5</v>
      </c>
      <c r="Q8" s="99">
        <v>15234.710999999999</v>
      </c>
      <c r="R8" s="99">
        <v>35960.014999999999</v>
      </c>
      <c r="S8" s="99">
        <v>32510.498</v>
      </c>
      <c r="T8" s="99">
        <v>0</v>
      </c>
      <c r="U8" s="100">
        <v>83705.224000000002</v>
      </c>
    </row>
    <row r="9" spans="1:21" ht="44.25" customHeight="1">
      <c r="A9" s="11" t="s">
        <v>34</v>
      </c>
      <c r="B9" s="98">
        <v>16006.491</v>
      </c>
      <c r="C9" s="98">
        <v>37284.453999999998</v>
      </c>
      <c r="D9" s="98">
        <v>5801.4480000000003</v>
      </c>
      <c r="E9" s="98">
        <v>0</v>
      </c>
      <c r="F9" s="98">
        <v>59092.392999999996</v>
      </c>
      <c r="G9" s="98">
        <v>18873.830000000002</v>
      </c>
      <c r="H9" s="98">
        <v>46002.534</v>
      </c>
      <c r="I9" s="98">
        <v>98820.303</v>
      </c>
      <c r="J9" s="98">
        <v>0</v>
      </c>
      <c r="K9" s="98">
        <v>163696.66699999999</v>
      </c>
      <c r="L9" s="98">
        <v>17990.05</v>
      </c>
      <c r="M9" s="98">
        <v>42532.563000000002</v>
      </c>
      <c r="N9" s="98">
        <v>5998.82</v>
      </c>
      <c r="O9" s="98">
        <v>0</v>
      </c>
      <c r="P9" s="98">
        <v>66521.433000000005</v>
      </c>
      <c r="Q9" s="99">
        <v>52870.370999999999</v>
      </c>
      <c r="R9" s="99">
        <v>125819.55100000001</v>
      </c>
      <c r="S9" s="99">
        <v>110620.571</v>
      </c>
      <c r="T9" s="99">
        <v>0</v>
      </c>
      <c r="U9" s="100">
        <v>289310.49300000002</v>
      </c>
    </row>
    <row r="10" spans="1:21" ht="48.75" customHeight="1">
      <c r="A10" s="12" t="s">
        <v>87</v>
      </c>
      <c r="B10" s="101">
        <v>3033.0810000000001</v>
      </c>
      <c r="C10" s="101">
        <v>7202.6580000000004</v>
      </c>
      <c r="D10" s="101">
        <v>503.09800000000001</v>
      </c>
      <c r="E10" s="101">
        <v>0</v>
      </c>
      <c r="F10" s="101">
        <v>10738.837</v>
      </c>
      <c r="G10" s="101">
        <v>646.1</v>
      </c>
      <c r="H10" s="101">
        <v>6453.9</v>
      </c>
      <c r="I10" s="101">
        <v>0</v>
      </c>
      <c r="J10" s="101">
        <v>0</v>
      </c>
      <c r="K10" s="101">
        <v>7100</v>
      </c>
      <c r="L10" s="101">
        <v>704.2</v>
      </c>
      <c r="M10" s="101">
        <v>3103.5</v>
      </c>
      <c r="N10" s="101">
        <v>715.4</v>
      </c>
      <c r="O10" s="101">
        <v>0</v>
      </c>
      <c r="P10" s="101">
        <v>4523.1000000000004</v>
      </c>
      <c r="Q10" s="102">
        <v>4383.3810000000003</v>
      </c>
      <c r="R10" s="102">
        <v>16760.058000000001</v>
      </c>
      <c r="S10" s="102">
        <v>1218.498</v>
      </c>
      <c r="T10" s="102">
        <v>0</v>
      </c>
      <c r="U10" s="103">
        <v>22361.937000000002</v>
      </c>
    </row>
    <row r="11" spans="1:21" ht="48.75" customHeight="1">
      <c r="A11" s="12" t="s">
        <v>68</v>
      </c>
      <c r="B11" s="101">
        <v>2033.596</v>
      </c>
      <c r="C11" s="101">
        <v>6602.5280000000002</v>
      </c>
      <c r="D11" s="101">
        <v>1786.194</v>
      </c>
      <c r="E11" s="101">
        <v>0</v>
      </c>
      <c r="F11" s="101">
        <v>10422.317999999999</v>
      </c>
      <c r="G11" s="101">
        <v>3237</v>
      </c>
      <c r="H11" s="101">
        <v>6408</v>
      </c>
      <c r="I11" s="101">
        <v>855</v>
      </c>
      <c r="J11" s="101">
        <v>0</v>
      </c>
      <c r="K11" s="101">
        <v>10500</v>
      </c>
      <c r="L11" s="101">
        <v>2598.42</v>
      </c>
      <c r="M11" s="101">
        <v>3238.989</v>
      </c>
      <c r="N11" s="101">
        <v>841.48400000000004</v>
      </c>
      <c r="O11" s="101">
        <v>0</v>
      </c>
      <c r="P11" s="101">
        <v>6678.893</v>
      </c>
      <c r="Q11" s="102">
        <v>7869.0159999999996</v>
      </c>
      <c r="R11" s="102">
        <v>16249.517</v>
      </c>
      <c r="S11" s="102">
        <v>3482.6779999999999</v>
      </c>
      <c r="T11" s="102">
        <v>0</v>
      </c>
      <c r="U11" s="103">
        <v>27601.210999999999</v>
      </c>
    </row>
    <row r="12" spans="1:21" ht="48.75" customHeight="1">
      <c r="A12" s="96" t="s">
        <v>71</v>
      </c>
      <c r="B12" s="104">
        <v>2413.018</v>
      </c>
      <c r="C12" s="104">
        <v>7539.6989999999996</v>
      </c>
      <c r="D12" s="104">
        <v>628.33799999999997</v>
      </c>
      <c r="E12" s="104">
        <v>0</v>
      </c>
      <c r="F12" s="104">
        <v>10581.065000000001</v>
      </c>
      <c r="G12" s="104">
        <v>3675.75</v>
      </c>
      <c r="H12" s="104">
        <v>3675.75</v>
      </c>
      <c r="I12" s="104">
        <v>0</v>
      </c>
      <c r="J12" s="104">
        <v>0</v>
      </c>
      <c r="K12" s="104">
        <v>7351.5</v>
      </c>
      <c r="L12" s="104">
        <v>4163.5389999999998</v>
      </c>
      <c r="M12" s="104">
        <v>16286.084000000001</v>
      </c>
      <c r="N12" s="104">
        <v>678.84699999999998</v>
      </c>
      <c r="O12" s="104">
        <v>0</v>
      </c>
      <c r="P12" s="104">
        <v>21128.47</v>
      </c>
      <c r="Q12" s="105">
        <v>10252.316999999999</v>
      </c>
      <c r="R12" s="105">
        <v>27501.532999999999</v>
      </c>
      <c r="S12" s="105">
        <v>1307.1849999999999</v>
      </c>
      <c r="T12" s="105">
        <v>0</v>
      </c>
      <c r="U12" s="106">
        <v>39061.035000000003</v>
      </c>
    </row>
    <row r="13" spans="1:21" ht="48.75" customHeight="1">
      <c r="A13" s="96" t="s">
        <v>64</v>
      </c>
      <c r="B13" s="104">
        <v>5738.24</v>
      </c>
      <c r="C13" s="104">
        <v>11246.128000000001</v>
      </c>
      <c r="D13" s="104">
        <v>2387.5749999999998</v>
      </c>
      <c r="E13" s="104">
        <v>0</v>
      </c>
      <c r="F13" s="104">
        <v>19371.942999999999</v>
      </c>
      <c r="G13" s="104">
        <v>7071.74</v>
      </c>
      <c r="H13" s="104">
        <v>19350.429</v>
      </c>
      <c r="I13" s="104">
        <v>683.37</v>
      </c>
      <c r="J13" s="104">
        <v>0</v>
      </c>
      <c r="K13" s="104">
        <v>27105.539000000001</v>
      </c>
      <c r="L13" s="104">
        <v>9368.8909999999996</v>
      </c>
      <c r="M13" s="104">
        <v>18898.84</v>
      </c>
      <c r="N13" s="104">
        <v>3073.239</v>
      </c>
      <c r="O13" s="104">
        <v>0</v>
      </c>
      <c r="P13" s="104">
        <v>31340.97</v>
      </c>
      <c r="Q13" s="105">
        <v>22178.870999999999</v>
      </c>
      <c r="R13" s="105">
        <v>49495.396999999997</v>
      </c>
      <c r="S13" s="105">
        <v>6144.1840000000002</v>
      </c>
      <c r="T13" s="105">
        <v>0</v>
      </c>
      <c r="U13" s="106">
        <v>77818.452000000005</v>
      </c>
    </row>
    <row r="14" spans="1:21" ht="48.75" customHeight="1" thickBot="1">
      <c r="A14" s="13" t="s">
        <v>67</v>
      </c>
      <c r="B14" s="95">
        <v>2788.5459999999998</v>
      </c>
      <c r="C14" s="95">
        <v>4693.4409999999998</v>
      </c>
      <c r="D14" s="95">
        <v>496.24299999999999</v>
      </c>
      <c r="E14" s="95">
        <v>0</v>
      </c>
      <c r="F14" s="95">
        <v>7978.23</v>
      </c>
      <c r="G14" s="95">
        <v>4243.24</v>
      </c>
      <c r="H14" s="95">
        <v>10114.455</v>
      </c>
      <c r="I14" s="95">
        <v>97281.933000000005</v>
      </c>
      <c r="J14" s="95">
        <v>0</v>
      </c>
      <c r="K14" s="95">
        <v>111639.628</v>
      </c>
      <c r="L14" s="95">
        <v>1155</v>
      </c>
      <c r="M14" s="95">
        <v>1005.15</v>
      </c>
      <c r="N14" s="95">
        <v>689.85</v>
      </c>
      <c r="O14" s="95">
        <v>0</v>
      </c>
      <c r="P14" s="95">
        <v>2850</v>
      </c>
      <c r="Q14" s="107">
        <v>8186.7860000000001</v>
      </c>
      <c r="R14" s="107">
        <v>15813.046</v>
      </c>
      <c r="S14" s="107">
        <v>98468.025999999998</v>
      </c>
      <c r="T14" s="107">
        <v>0</v>
      </c>
      <c r="U14" s="89">
        <v>122467.85799999999</v>
      </c>
    </row>
    <row r="15" spans="1:21" ht="30.75" customHeight="1"/>
    <row r="16" spans="1:21" ht="30.75" customHeight="1"/>
    <row r="17" spans="1:21" s="2" customFormat="1" ht="18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.75" customHeight="1"/>
    <row r="87" ht="15.75" customHeight="1"/>
    <row r="99" ht="17.25" customHeight="1"/>
  </sheetData>
  <mergeCells count="8">
    <mergeCell ref="A2:U2"/>
    <mergeCell ref="A4:U4"/>
    <mergeCell ref="A5:A6"/>
    <mergeCell ref="B5:F5"/>
    <mergeCell ref="G5:K5"/>
    <mergeCell ref="L5:P5"/>
    <mergeCell ref="A3:U3"/>
    <mergeCell ref="Q5:U5"/>
  </mergeCells>
  <pageMargins left="0.51181102362204722" right="0.31496062992125984" top="0.35433070866141736" bottom="0.35433070866141736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20"/>
  <sheetViews>
    <sheetView view="pageBreakPreview" zoomScale="75" zoomScaleNormal="75" zoomScaleSheetLayoutView="75" workbookViewId="0">
      <selection activeCell="F29" sqref="F29"/>
    </sheetView>
  </sheetViews>
  <sheetFormatPr defaultColWidth="9.140625" defaultRowHeight="15"/>
  <cols>
    <col min="1" max="1" width="29.28515625" style="1" customWidth="1"/>
    <col min="2" max="2" width="33.140625" style="1" customWidth="1"/>
    <col min="3" max="3" width="16" style="1" customWidth="1"/>
    <col min="4" max="4" width="14.7109375" style="1" customWidth="1"/>
    <col min="5" max="5" width="16.85546875" style="1" customWidth="1"/>
    <col min="6" max="6" width="14.85546875" style="1" customWidth="1"/>
    <col min="7" max="7" width="17.85546875" style="1" customWidth="1"/>
    <col min="8" max="9" width="14.85546875" style="1" customWidth="1"/>
    <col min="10" max="10" width="15.85546875" style="1" customWidth="1"/>
    <col min="11" max="11" width="14.85546875" style="1" customWidth="1"/>
    <col min="12" max="12" width="16.7109375" style="1" customWidth="1"/>
    <col min="13" max="17" width="14.85546875" style="1" customWidth="1"/>
    <col min="18" max="22" width="15.28515625" style="1" customWidth="1"/>
    <col min="23" max="16384" width="9.140625" style="1"/>
  </cols>
  <sheetData>
    <row r="1" spans="1:22" ht="30">
      <c r="V1" s="4" t="s">
        <v>44</v>
      </c>
    </row>
    <row r="2" spans="1:22" ht="20.25">
      <c r="A2" s="217" t="s">
        <v>63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1:22" ht="15.75">
      <c r="A3" s="222" t="s">
        <v>31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</row>
    <row r="4" spans="1:22" ht="15.75" thickBot="1">
      <c r="A4" s="265" t="s">
        <v>19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</row>
    <row r="5" spans="1:22" s="26" customFormat="1" ht="15.75" customHeight="1">
      <c r="A5" s="230" t="s">
        <v>48</v>
      </c>
      <c r="B5" s="241" t="s">
        <v>50</v>
      </c>
      <c r="C5" s="232" t="s">
        <v>35</v>
      </c>
      <c r="D5" s="232"/>
      <c r="E5" s="232"/>
      <c r="F5" s="232"/>
      <c r="G5" s="232"/>
      <c r="H5" s="232" t="s">
        <v>36</v>
      </c>
      <c r="I5" s="232"/>
      <c r="J5" s="232"/>
      <c r="K5" s="232"/>
      <c r="L5" s="232"/>
      <c r="M5" s="232" t="s">
        <v>37</v>
      </c>
      <c r="N5" s="232"/>
      <c r="O5" s="232"/>
      <c r="P5" s="232"/>
      <c r="Q5" s="232"/>
      <c r="R5" s="232" t="s">
        <v>40</v>
      </c>
      <c r="S5" s="232"/>
      <c r="T5" s="233"/>
      <c r="U5" s="233"/>
      <c r="V5" s="234"/>
    </row>
    <row r="6" spans="1:22" s="23" customFormat="1" ht="60" customHeight="1">
      <c r="A6" s="231"/>
      <c r="B6" s="242"/>
      <c r="C6" s="24" t="s">
        <v>38</v>
      </c>
      <c r="D6" s="24" t="s">
        <v>39</v>
      </c>
      <c r="E6" s="108" t="s">
        <v>88</v>
      </c>
      <c r="F6" s="108" t="s">
        <v>89</v>
      </c>
      <c r="G6" s="25" t="s">
        <v>20</v>
      </c>
      <c r="H6" s="24" t="s">
        <v>38</v>
      </c>
      <c r="I6" s="24" t="s">
        <v>39</v>
      </c>
      <c r="J6" s="108" t="s">
        <v>88</v>
      </c>
      <c r="K6" s="108" t="s">
        <v>89</v>
      </c>
      <c r="L6" s="25" t="s">
        <v>20</v>
      </c>
      <c r="M6" s="24" t="s">
        <v>38</v>
      </c>
      <c r="N6" s="24" t="s">
        <v>39</v>
      </c>
      <c r="O6" s="108" t="s">
        <v>88</v>
      </c>
      <c r="P6" s="108" t="s">
        <v>89</v>
      </c>
      <c r="Q6" s="25" t="s">
        <v>20</v>
      </c>
      <c r="R6" s="24" t="s">
        <v>38</v>
      </c>
      <c r="S6" s="24" t="s">
        <v>39</v>
      </c>
      <c r="T6" s="108" t="s">
        <v>88</v>
      </c>
      <c r="U6" s="108" t="s">
        <v>89</v>
      </c>
      <c r="V6" s="29" t="s">
        <v>20</v>
      </c>
    </row>
    <row r="7" spans="1:22" ht="30.75" customHeight="1">
      <c r="A7" s="235" t="s">
        <v>47</v>
      </c>
      <c r="B7" s="236"/>
      <c r="C7" s="93">
        <v>26474.996999999999</v>
      </c>
      <c r="D7" s="93">
        <v>63541.593999999997</v>
      </c>
      <c r="E7" s="93">
        <v>24128.946</v>
      </c>
      <c r="F7" s="93">
        <v>0</v>
      </c>
      <c r="G7" s="93">
        <v>114145.537</v>
      </c>
      <c r="H7" s="93">
        <v>23340.035</v>
      </c>
      <c r="I7" s="93">
        <v>52485.909</v>
      </c>
      <c r="J7" s="93">
        <v>110438.303</v>
      </c>
      <c r="K7" s="93">
        <v>0</v>
      </c>
      <c r="L7" s="93">
        <v>186264.247</v>
      </c>
      <c r="M7" s="93">
        <v>18290.05</v>
      </c>
      <c r="N7" s="93">
        <v>45752.063000000002</v>
      </c>
      <c r="O7" s="93">
        <v>8563.82</v>
      </c>
      <c r="P7" s="93">
        <v>0</v>
      </c>
      <c r="Q7" s="93">
        <v>72605.933000000005</v>
      </c>
      <c r="R7" s="93">
        <v>68105.081999999995</v>
      </c>
      <c r="S7" s="93">
        <v>161779.56599999999</v>
      </c>
      <c r="T7" s="97">
        <v>143131.06899999999</v>
      </c>
      <c r="U7" s="97">
        <v>0</v>
      </c>
      <c r="V7" s="94">
        <v>373015.717</v>
      </c>
    </row>
    <row r="8" spans="1:22" ht="17.25" customHeight="1" thickBot="1">
      <c r="A8" s="237" t="s">
        <v>28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9"/>
      <c r="U8" s="239"/>
      <c r="V8" s="240"/>
    </row>
    <row r="9" spans="1:22" s="2" customFormat="1" ht="32.25" customHeight="1">
      <c r="A9" s="250" t="s">
        <v>30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2"/>
      <c r="U9" s="252"/>
      <c r="V9" s="253"/>
    </row>
    <row r="10" spans="1:22" s="156" customFormat="1" ht="29.25" customHeight="1" thickBot="1">
      <c r="A10" s="243" t="s">
        <v>49</v>
      </c>
      <c r="B10" s="244"/>
      <c r="C10" s="152">
        <v>10000</v>
      </c>
      <c r="D10" s="152">
        <v>10000</v>
      </c>
      <c r="E10" s="152">
        <v>0</v>
      </c>
      <c r="F10" s="152">
        <v>0</v>
      </c>
      <c r="G10" s="152">
        <v>20000</v>
      </c>
      <c r="H10" s="152">
        <v>10000</v>
      </c>
      <c r="I10" s="152">
        <v>10000</v>
      </c>
      <c r="J10" s="152"/>
      <c r="K10" s="152"/>
      <c r="L10" s="152">
        <v>20000</v>
      </c>
      <c r="M10" s="152">
        <v>10000</v>
      </c>
      <c r="N10" s="152">
        <v>10000</v>
      </c>
      <c r="O10" s="152"/>
      <c r="P10" s="152"/>
      <c r="Q10" s="152">
        <v>20000</v>
      </c>
      <c r="R10" s="152">
        <v>30000</v>
      </c>
      <c r="S10" s="153">
        <v>30000</v>
      </c>
      <c r="T10" s="154"/>
      <c r="U10" s="154"/>
      <c r="V10" s="155">
        <v>60000</v>
      </c>
    </row>
    <row r="11" spans="1:22" s="109" customFormat="1" ht="42.75" hidden="1" customHeight="1">
      <c r="A11" s="52"/>
      <c r="B11" s="27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128"/>
      <c r="U11" s="128"/>
      <c r="V11" s="110"/>
    </row>
    <row r="12" spans="1:22" s="109" customFormat="1" ht="72" hidden="1" customHeight="1">
      <c r="A12" s="52"/>
      <c r="B12" s="27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128"/>
      <c r="U12" s="128"/>
      <c r="V12" s="110"/>
    </row>
    <row r="13" spans="1:22" s="109" customFormat="1" ht="55.5" hidden="1" customHeight="1">
      <c r="A13" s="157"/>
      <c r="B13" s="27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128"/>
      <c r="U13" s="128"/>
      <c r="V13" s="110"/>
    </row>
    <row r="14" spans="1:22" s="109" customFormat="1" ht="48.75" hidden="1" customHeight="1">
      <c r="A14" s="52"/>
      <c r="B14" s="27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128"/>
      <c r="U14" s="128"/>
      <c r="V14" s="110"/>
    </row>
    <row r="15" spans="1:22" s="109" customFormat="1" ht="33.75" hidden="1" customHeight="1">
      <c r="A15" s="52"/>
      <c r="B15" s="27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128"/>
      <c r="U15" s="128"/>
      <c r="V15" s="110"/>
    </row>
    <row r="16" spans="1:22" s="109" customFormat="1" ht="27" hidden="1" customHeight="1">
      <c r="A16" s="52"/>
      <c r="B16" s="27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128"/>
      <c r="U16" s="128"/>
      <c r="V16" s="110"/>
    </row>
    <row r="17" spans="1:22" s="109" customFormat="1" ht="27" hidden="1" customHeight="1">
      <c r="A17" s="52"/>
      <c r="B17" s="27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128"/>
      <c r="U17" s="128"/>
      <c r="V17" s="110"/>
    </row>
    <row r="18" spans="1:22" s="109" customFormat="1" ht="27" hidden="1" customHeight="1">
      <c r="A18" s="52"/>
      <c r="B18" s="27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128"/>
      <c r="U18" s="128"/>
      <c r="V18" s="110"/>
    </row>
    <row r="19" spans="1:22" s="109" customFormat="1" ht="23.25" hidden="1" customHeight="1">
      <c r="A19" s="158"/>
      <c r="B19" s="2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21"/>
      <c r="T19" s="141"/>
      <c r="U19" s="141"/>
      <c r="V19" s="122"/>
    </row>
    <row r="20" spans="1:22" s="109" customFormat="1" ht="23.25" hidden="1" customHeight="1">
      <c r="A20" s="150"/>
      <c r="B20" s="2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21"/>
      <c r="T20" s="141"/>
      <c r="U20" s="141"/>
      <c r="V20" s="122"/>
    </row>
    <row r="21" spans="1:22" s="109" customFormat="1" ht="23.25" hidden="1" customHeight="1">
      <c r="A21" s="150"/>
      <c r="B21" s="2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21"/>
      <c r="T21" s="141"/>
      <c r="U21" s="141"/>
      <c r="V21" s="122"/>
    </row>
    <row r="22" spans="1:22" s="109" customFormat="1" ht="29.25" hidden="1" customHeight="1">
      <c r="A22" s="52"/>
      <c r="B22" s="2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21"/>
      <c r="T22" s="141"/>
      <c r="U22" s="141"/>
      <c r="V22" s="122"/>
    </row>
    <row r="23" spans="1:22" s="109" customFormat="1" ht="23.25" hidden="1" customHeight="1">
      <c r="A23" s="150"/>
      <c r="B23" s="2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121"/>
      <c r="T23" s="141"/>
      <c r="U23" s="141"/>
      <c r="V23" s="122"/>
    </row>
    <row r="24" spans="1:22" s="109" customFormat="1" ht="30.75" hidden="1" customHeight="1">
      <c r="A24" s="52"/>
      <c r="B24" s="2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21"/>
      <c r="T24" s="141"/>
      <c r="U24" s="141"/>
      <c r="V24" s="122"/>
    </row>
    <row r="25" spans="1:22" s="109" customFormat="1" ht="23.25" hidden="1" customHeight="1">
      <c r="A25" s="114"/>
      <c r="B25" s="2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59"/>
      <c r="T25" s="160"/>
      <c r="U25" s="160"/>
      <c r="V25" s="161"/>
    </row>
    <row r="26" spans="1:22" ht="35.25" customHeight="1">
      <c r="A26" s="254" t="s">
        <v>98</v>
      </c>
      <c r="B26" s="25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74"/>
      <c r="T26" s="131"/>
      <c r="U26" s="131"/>
      <c r="V26" s="75"/>
    </row>
    <row r="27" spans="1:22" ht="35.25" customHeight="1">
      <c r="A27" s="248" t="s">
        <v>64</v>
      </c>
      <c r="B27" s="27" t="s">
        <v>114</v>
      </c>
      <c r="C27" s="46">
        <v>1593</v>
      </c>
      <c r="D27" s="46">
        <v>1593</v>
      </c>
      <c r="E27" s="46"/>
      <c r="F27" s="46"/>
      <c r="G27" s="46">
        <v>3186</v>
      </c>
      <c r="H27" s="46">
        <v>3517.25</v>
      </c>
      <c r="I27" s="46">
        <v>3517.25</v>
      </c>
      <c r="J27" s="46"/>
      <c r="K27" s="46"/>
      <c r="L27" s="46">
        <v>7034.5</v>
      </c>
      <c r="M27" s="46">
        <v>750</v>
      </c>
      <c r="N27" s="46">
        <v>750</v>
      </c>
      <c r="O27" s="46"/>
      <c r="P27" s="46"/>
      <c r="Q27" s="46">
        <v>1500</v>
      </c>
      <c r="R27" s="46">
        <v>5860.25</v>
      </c>
      <c r="S27" s="72">
        <v>5860.25</v>
      </c>
      <c r="T27" s="185"/>
      <c r="U27" s="185"/>
      <c r="V27" s="73">
        <v>11720.5</v>
      </c>
    </row>
    <row r="28" spans="1:22" s="109" customFormat="1" ht="44.25" customHeight="1">
      <c r="A28" s="249"/>
      <c r="B28" s="27" t="s">
        <v>112</v>
      </c>
      <c r="C28" s="46"/>
      <c r="D28" s="46"/>
      <c r="E28" s="46"/>
      <c r="F28" s="46"/>
      <c r="G28" s="46"/>
      <c r="H28" s="46">
        <v>2107</v>
      </c>
      <c r="I28" s="46">
        <v>2107</v>
      </c>
      <c r="J28" s="46"/>
      <c r="K28" s="46"/>
      <c r="L28" s="46">
        <v>4214</v>
      </c>
      <c r="M28" s="46">
        <v>6100</v>
      </c>
      <c r="N28" s="46">
        <v>6100</v>
      </c>
      <c r="O28" s="46"/>
      <c r="P28" s="46"/>
      <c r="Q28" s="46">
        <v>12200</v>
      </c>
      <c r="R28" s="46">
        <v>8207</v>
      </c>
      <c r="S28" s="112">
        <v>8207</v>
      </c>
      <c r="T28" s="132"/>
      <c r="U28" s="132"/>
      <c r="V28" s="113">
        <v>16414</v>
      </c>
    </row>
    <row r="29" spans="1:22" s="109" customFormat="1" ht="55.5" customHeight="1">
      <c r="A29" s="27" t="s">
        <v>71</v>
      </c>
      <c r="B29" s="47" t="s">
        <v>113</v>
      </c>
      <c r="C29" s="46">
        <v>720.62</v>
      </c>
      <c r="D29" s="46">
        <v>720.62</v>
      </c>
      <c r="E29" s="46"/>
      <c r="F29" s="46"/>
      <c r="G29" s="46">
        <v>1441.24</v>
      </c>
      <c r="H29" s="46">
        <v>3675.75</v>
      </c>
      <c r="I29" s="46">
        <v>3675.75</v>
      </c>
      <c r="J29" s="46"/>
      <c r="K29" s="46"/>
      <c r="L29" s="46">
        <v>7351.5</v>
      </c>
      <c r="M29" s="46">
        <v>2400</v>
      </c>
      <c r="N29" s="46">
        <v>2400</v>
      </c>
      <c r="O29" s="46"/>
      <c r="P29" s="46"/>
      <c r="Q29" s="46">
        <v>4800</v>
      </c>
      <c r="R29" s="46">
        <v>6796.37</v>
      </c>
      <c r="S29" s="112">
        <v>6796.37</v>
      </c>
      <c r="T29" s="132"/>
      <c r="U29" s="132"/>
      <c r="V29" s="113">
        <v>13592.74</v>
      </c>
    </row>
    <row r="30" spans="1:22" s="109" customFormat="1" ht="57.75" customHeight="1">
      <c r="A30" s="27" t="s">
        <v>67</v>
      </c>
      <c r="B30" s="47" t="s">
        <v>117</v>
      </c>
      <c r="C30" s="46">
        <v>650</v>
      </c>
      <c r="D30" s="46">
        <v>650</v>
      </c>
      <c r="E30" s="46"/>
      <c r="F30" s="46"/>
      <c r="G30" s="46">
        <v>1300</v>
      </c>
      <c r="H30" s="46">
        <v>700</v>
      </c>
      <c r="I30" s="46">
        <v>700</v>
      </c>
      <c r="J30" s="46"/>
      <c r="K30" s="46"/>
      <c r="L30" s="46">
        <v>1400</v>
      </c>
      <c r="M30" s="46">
        <v>750</v>
      </c>
      <c r="N30" s="46">
        <v>750</v>
      </c>
      <c r="O30" s="46"/>
      <c r="P30" s="46"/>
      <c r="Q30" s="46">
        <v>1500</v>
      </c>
      <c r="R30" s="46">
        <v>2100</v>
      </c>
      <c r="S30" s="112">
        <v>2100</v>
      </c>
      <c r="T30" s="132"/>
      <c r="U30" s="132"/>
      <c r="V30" s="113">
        <v>4200</v>
      </c>
    </row>
    <row r="31" spans="1:22" s="109" customFormat="1" ht="50.25" customHeight="1">
      <c r="A31" s="157" t="s">
        <v>76</v>
      </c>
      <c r="B31" s="47" t="s">
        <v>118</v>
      </c>
      <c r="C31" s="46">
        <v>2500</v>
      </c>
      <c r="D31" s="46">
        <v>2500</v>
      </c>
      <c r="E31" s="46"/>
      <c r="F31" s="46"/>
      <c r="G31" s="46">
        <v>5000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46">
        <v>2500</v>
      </c>
      <c r="S31" s="112">
        <v>2500</v>
      </c>
      <c r="T31" s="132"/>
      <c r="U31" s="132"/>
      <c r="V31" s="113">
        <v>5000</v>
      </c>
    </row>
    <row r="32" spans="1:22" s="109" customFormat="1" ht="56.25" hidden="1" customHeight="1">
      <c r="A32" s="52"/>
      <c r="B32" s="47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112"/>
      <c r="T32" s="132"/>
      <c r="U32" s="132"/>
      <c r="V32" s="113"/>
    </row>
    <row r="33" spans="1:22" s="109" customFormat="1" ht="46.5" hidden="1" customHeight="1">
      <c r="A33" s="52"/>
      <c r="B33" s="47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112"/>
      <c r="T33" s="132"/>
      <c r="U33" s="132"/>
      <c r="V33" s="113"/>
    </row>
    <row r="34" spans="1:22" s="109" customFormat="1" ht="93" hidden="1" customHeight="1">
      <c r="A34" s="52"/>
      <c r="B34" s="27"/>
      <c r="C34" s="46"/>
      <c r="D34" s="46"/>
      <c r="E34" s="46"/>
      <c r="F34" s="46"/>
      <c r="G34" s="46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46"/>
      <c r="S34" s="112"/>
      <c r="T34" s="132"/>
      <c r="U34" s="132"/>
      <c r="V34" s="113"/>
    </row>
    <row r="35" spans="1:22" s="109" customFormat="1" ht="15.75" hidden="1" customHeight="1">
      <c r="A35" s="150"/>
      <c r="B35" s="27"/>
      <c r="C35" s="46"/>
      <c r="D35" s="46"/>
      <c r="E35" s="46"/>
      <c r="F35" s="46"/>
      <c r="G35" s="46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46"/>
      <c r="S35" s="112"/>
      <c r="T35" s="132"/>
      <c r="U35" s="132"/>
      <c r="V35" s="113"/>
    </row>
    <row r="36" spans="1:22" s="109" customFormat="1" ht="93" hidden="1" customHeight="1">
      <c r="A36" s="111"/>
      <c r="B36" s="2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21"/>
      <c r="T36" s="141"/>
      <c r="U36" s="141"/>
      <c r="V36" s="122"/>
    </row>
    <row r="37" spans="1:22" s="109" customFormat="1" ht="15.75" hidden="1" customHeight="1">
      <c r="A37" s="114"/>
      <c r="B37" s="2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121"/>
      <c r="T37" s="141"/>
      <c r="U37" s="141"/>
      <c r="V37" s="122"/>
    </row>
    <row r="38" spans="1:22" s="109" customFormat="1" ht="75" hidden="1" customHeight="1">
      <c r="A38" s="111"/>
      <c r="B38" s="2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21"/>
      <c r="T38" s="141"/>
      <c r="U38" s="141"/>
      <c r="V38" s="122"/>
    </row>
    <row r="39" spans="1:22" s="109" customFormat="1" ht="54" customHeight="1">
      <c r="A39" s="157" t="s">
        <v>69</v>
      </c>
      <c r="B39" s="27" t="s">
        <v>115</v>
      </c>
      <c r="C39" s="3">
        <v>1775.37</v>
      </c>
      <c r="D39" s="3">
        <v>1775.37</v>
      </c>
      <c r="E39" s="3"/>
      <c r="F39" s="3"/>
      <c r="G39" s="3">
        <v>3550.74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>
        <v>1775.37</v>
      </c>
      <c r="S39" s="121">
        <v>1775.37</v>
      </c>
      <c r="T39" s="141"/>
      <c r="U39" s="141"/>
      <c r="V39" s="122">
        <v>3550.74</v>
      </c>
    </row>
    <row r="40" spans="1:22" s="109" customFormat="1" ht="52.5" hidden="1" customHeight="1">
      <c r="A40" s="157"/>
      <c r="B40" s="2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21"/>
      <c r="T40" s="141"/>
      <c r="U40" s="141"/>
      <c r="V40" s="122"/>
    </row>
    <row r="41" spans="1:22" s="109" customFormat="1" ht="23.25" hidden="1" customHeight="1">
      <c r="A41" s="114"/>
      <c r="B41" s="2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115"/>
      <c r="T41" s="138"/>
      <c r="U41" s="138"/>
      <c r="V41" s="116"/>
    </row>
    <row r="42" spans="1:22" s="109" customFormat="1" ht="23.25" customHeight="1" thickBot="1">
      <c r="A42" s="256" t="s">
        <v>26</v>
      </c>
      <c r="B42" s="257"/>
      <c r="C42" s="192">
        <v>7238.99</v>
      </c>
      <c r="D42" s="192">
        <v>7238.99</v>
      </c>
      <c r="E42" s="190">
        <f t="shared" ref="E42:U42" si="0">E27+E28+E29+E30+E31+E39</f>
        <v>0</v>
      </c>
      <c r="F42" s="164">
        <f t="shared" si="0"/>
        <v>0</v>
      </c>
      <c r="G42" s="192">
        <v>14477.98</v>
      </c>
      <c r="H42" s="164">
        <f t="shared" si="0"/>
        <v>10000</v>
      </c>
      <c r="I42" s="164">
        <f t="shared" si="0"/>
        <v>10000</v>
      </c>
      <c r="J42" s="164">
        <f t="shared" si="0"/>
        <v>0</v>
      </c>
      <c r="K42" s="164">
        <f t="shared" si="0"/>
        <v>0</v>
      </c>
      <c r="L42" s="164">
        <f t="shared" si="0"/>
        <v>20000</v>
      </c>
      <c r="M42" s="164">
        <f t="shared" si="0"/>
        <v>10000</v>
      </c>
      <c r="N42" s="164">
        <f t="shared" si="0"/>
        <v>10000</v>
      </c>
      <c r="O42" s="164">
        <f t="shared" si="0"/>
        <v>0</v>
      </c>
      <c r="P42" s="164">
        <f t="shared" si="0"/>
        <v>0</v>
      </c>
      <c r="Q42" s="164">
        <f t="shared" si="0"/>
        <v>20000</v>
      </c>
      <c r="R42" s="192">
        <v>27238.99</v>
      </c>
      <c r="S42" s="192">
        <v>27238.99</v>
      </c>
      <c r="T42" s="164">
        <f t="shared" si="0"/>
        <v>0</v>
      </c>
      <c r="U42" s="164">
        <f t="shared" si="0"/>
        <v>0</v>
      </c>
      <c r="V42" s="192">
        <v>54477.98</v>
      </c>
    </row>
    <row r="43" spans="1:22" s="109" customFormat="1" ht="30.75" customHeight="1">
      <c r="A43" s="254" t="s">
        <v>99</v>
      </c>
      <c r="B43" s="255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165"/>
      <c r="T43" s="166"/>
      <c r="U43" s="166"/>
      <c r="V43" s="167"/>
    </row>
    <row r="44" spans="1:22" s="109" customFormat="1" ht="79.5" customHeight="1">
      <c r="A44" s="157" t="s">
        <v>69</v>
      </c>
      <c r="B44" s="27" t="s">
        <v>116</v>
      </c>
      <c r="C44" s="54">
        <v>2761.01</v>
      </c>
      <c r="D44" s="54">
        <v>2761.01</v>
      </c>
      <c r="E44" s="54"/>
      <c r="F44" s="54"/>
      <c r="G44" s="54">
        <v>5522.02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>
        <v>2761.01</v>
      </c>
      <c r="S44" s="54">
        <v>2761.01</v>
      </c>
      <c r="T44" s="128"/>
      <c r="U44" s="128"/>
      <c r="V44" s="110">
        <v>5522.02</v>
      </c>
    </row>
    <row r="45" spans="1:22" s="109" customFormat="1" ht="27" hidden="1" customHeight="1">
      <c r="A45" s="114"/>
      <c r="B45" s="2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121"/>
      <c r="T45" s="141"/>
      <c r="U45" s="141"/>
      <c r="V45" s="122"/>
    </row>
    <row r="46" spans="1:22" s="109" customFormat="1" ht="27" customHeight="1">
      <c r="A46" s="158" t="s">
        <v>26</v>
      </c>
      <c r="B46" s="27"/>
      <c r="C46" s="191">
        <v>2761.01</v>
      </c>
      <c r="D46" s="3">
        <v>2761.01</v>
      </c>
      <c r="E46" s="3"/>
      <c r="F46" s="3"/>
      <c r="G46" s="3">
        <v>5522.02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>
        <v>2761.01</v>
      </c>
      <c r="S46" s="121">
        <v>2761.01</v>
      </c>
      <c r="T46" s="141"/>
      <c r="U46" s="141"/>
      <c r="V46" s="122">
        <v>5522.02</v>
      </c>
    </row>
    <row r="47" spans="1:22" s="109" customFormat="1" ht="27" customHeight="1">
      <c r="A47" s="114"/>
      <c r="B47" s="2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121"/>
      <c r="T47" s="141"/>
      <c r="U47" s="141"/>
      <c r="V47" s="122"/>
    </row>
    <row r="48" spans="1:22" s="109" customFormat="1" ht="64.5" hidden="1" customHeight="1">
      <c r="A48" s="111"/>
      <c r="B48" s="2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121"/>
      <c r="T48" s="141"/>
      <c r="U48" s="141"/>
      <c r="V48" s="122"/>
    </row>
    <row r="49" spans="1:22" s="109" customFormat="1" ht="23.25" hidden="1" customHeight="1">
      <c r="A49" s="114"/>
      <c r="B49" s="2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121"/>
      <c r="T49" s="141"/>
      <c r="U49" s="141"/>
      <c r="V49" s="122"/>
    </row>
    <row r="50" spans="1:22" s="109" customFormat="1" ht="23.25" customHeight="1" thickBot="1">
      <c r="A50" s="256"/>
      <c r="B50" s="257"/>
      <c r="C50" s="39"/>
      <c r="D50" s="39"/>
      <c r="E50" s="39"/>
      <c r="F50" s="39"/>
      <c r="G50" s="39"/>
      <c r="H50" s="39"/>
      <c r="I50" s="41"/>
      <c r="J50" s="41"/>
      <c r="K50" s="41"/>
      <c r="L50" s="39"/>
      <c r="M50" s="39"/>
      <c r="N50" s="39"/>
      <c r="O50" s="39"/>
      <c r="P50" s="39"/>
      <c r="Q50" s="39"/>
      <c r="R50" s="39"/>
      <c r="S50" s="168"/>
      <c r="T50" s="169"/>
      <c r="U50" s="169"/>
      <c r="V50" s="170"/>
    </row>
    <row r="51" spans="1:22" s="109" customFormat="1" ht="15.75" thickBot="1">
      <c r="S51" s="171"/>
      <c r="T51" s="171"/>
      <c r="U51" s="171"/>
      <c r="V51" s="171"/>
    </row>
    <row r="52" spans="1:22" s="109" customFormat="1" ht="29.25" customHeight="1">
      <c r="A52" s="245" t="s">
        <v>21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7"/>
    </row>
    <row r="53" spans="1:22" s="109" customFormat="1" ht="30" customHeight="1" thickBot="1">
      <c r="A53" s="243" t="s">
        <v>49</v>
      </c>
      <c r="B53" s="244"/>
      <c r="C53" s="152">
        <v>2411.402</v>
      </c>
      <c r="D53" s="152">
        <v>7118.0439999999999</v>
      </c>
      <c r="E53" s="152">
        <v>1285.1880000000001</v>
      </c>
      <c r="F53" s="152"/>
      <c r="G53" s="152">
        <v>10814.634</v>
      </c>
      <c r="H53" s="152">
        <v>2500</v>
      </c>
      <c r="I53" s="152">
        <v>0</v>
      </c>
      <c r="J53" s="152"/>
      <c r="K53" s="152"/>
      <c r="L53" s="152">
        <v>2500</v>
      </c>
      <c r="M53" s="152">
        <v>2500</v>
      </c>
      <c r="N53" s="152">
        <v>6279.2</v>
      </c>
      <c r="O53" s="152"/>
      <c r="P53" s="152"/>
      <c r="Q53" s="152">
        <v>8779.2000000000007</v>
      </c>
      <c r="R53" s="152">
        <v>7411.402</v>
      </c>
      <c r="S53" s="153">
        <v>13397.244000000001</v>
      </c>
      <c r="T53" s="154">
        <v>1285.1880000000001</v>
      </c>
      <c r="U53" s="154"/>
      <c r="V53" s="155">
        <v>22093.833999999999</v>
      </c>
    </row>
    <row r="54" spans="1:22" s="109" customFormat="1">
      <c r="A54" s="260" t="s">
        <v>70</v>
      </c>
      <c r="B54" s="261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172"/>
      <c r="T54" s="173"/>
      <c r="U54" s="173"/>
      <c r="V54" s="174"/>
    </row>
    <row r="55" spans="1:22" s="109" customFormat="1">
      <c r="A55" s="111"/>
      <c r="B55" s="60"/>
      <c r="C55" s="54"/>
      <c r="D55" s="54"/>
      <c r="E55" s="54"/>
      <c r="F55" s="5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54"/>
      <c r="S55" s="54"/>
      <c r="T55" s="54"/>
      <c r="U55" s="54"/>
      <c r="V55" s="3"/>
    </row>
    <row r="56" spans="1:22" s="109" customFormat="1" ht="26.45" customHeight="1">
      <c r="A56" s="258" t="s">
        <v>69</v>
      </c>
      <c r="B56" s="27" t="s">
        <v>100</v>
      </c>
      <c r="C56" s="121">
        <v>292.14999999999998</v>
      </c>
      <c r="D56" s="121">
        <v>876.45</v>
      </c>
      <c r="E56" s="121"/>
      <c r="F56" s="121"/>
      <c r="G56" s="121">
        <v>1168.5999999999999</v>
      </c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21">
        <v>292.14999999999998</v>
      </c>
      <c r="S56" s="121">
        <v>876.45</v>
      </c>
      <c r="T56" s="121"/>
      <c r="U56" s="121"/>
      <c r="V56" s="121">
        <v>1168.5999999999999</v>
      </c>
    </row>
    <row r="57" spans="1:22" s="109" customFormat="1" ht="33" customHeight="1">
      <c r="A57" s="259"/>
      <c r="B57" s="27" t="s">
        <v>101</v>
      </c>
      <c r="C57" s="121">
        <v>220.02699999999999</v>
      </c>
      <c r="D57" s="121">
        <v>660.08199999999999</v>
      </c>
      <c r="E57" s="121"/>
      <c r="F57" s="121"/>
      <c r="G57" s="121">
        <v>880.10900000000004</v>
      </c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21">
        <v>220.02699999999999</v>
      </c>
      <c r="S57" s="121">
        <v>660.08199999999999</v>
      </c>
      <c r="T57" s="141"/>
      <c r="U57" s="141"/>
      <c r="V57" s="141">
        <v>880.10900000000004</v>
      </c>
    </row>
    <row r="58" spans="1:22" s="109" customFormat="1" ht="39" hidden="1" customHeight="1">
      <c r="A58" s="120"/>
      <c r="B58" s="27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38"/>
      <c r="U58" s="138"/>
      <c r="V58" s="138"/>
    </row>
    <row r="59" spans="1:22" s="109" customFormat="1" ht="39" hidden="1" customHeight="1">
      <c r="A59" s="120"/>
      <c r="B59" s="27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38"/>
      <c r="U59" s="138"/>
      <c r="V59" s="138"/>
    </row>
    <row r="60" spans="1:22" s="109" customFormat="1" ht="39" hidden="1" customHeight="1">
      <c r="A60" s="120"/>
      <c r="B60" s="27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38"/>
      <c r="U60" s="138"/>
      <c r="V60" s="138"/>
    </row>
    <row r="61" spans="1:22" s="109" customFormat="1" hidden="1">
      <c r="A61" s="52"/>
      <c r="B61" s="27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128"/>
      <c r="U61" s="128"/>
      <c r="V61" s="110"/>
    </row>
    <row r="62" spans="1:22" s="109" customFormat="1" ht="30.6" customHeight="1">
      <c r="A62" s="52" t="s">
        <v>68</v>
      </c>
      <c r="B62" s="27" t="s">
        <v>102</v>
      </c>
      <c r="C62" s="54">
        <v>557.95000000000005</v>
      </c>
      <c r="D62" s="54">
        <v>1673.85</v>
      </c>
      <c r="E62" s="54"/>
      <c r="F62" s="54"/>
      <c r="G62" s="54">
        <v>2231.8000000000002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>
        <v>557.95000000000005</v>
      </c>
      <c r="S62" s="54">
        <v>1673.85</v>
      </c>
      <c r="T62" s="128"/>
      <c r="U62" s="128"/>
      <c r="V62" s="110">
        <v>2231.8000000000002</v>
      </c>
    </row>
    <row r="63" spans="1:22" s="109" customFormat="1" ht="60" hidden="1" customHeight="1">
      <c r="A63" s="157"/>
      <c r="B63" s="27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128"/>
      <c r="U63" s="128"/>
      <c r="V63" s="110"/>
    </row>
    <row r="64" spans="1:22" s="109" customFormat="1" ht="30" customHeight="1">
      <c r="A64" s="52" t="s">
        <v>64</v>
      </c>
      <c r="B64" s="27" t="s">
        <v>103</v>
      </c>
      <c r="C64" s="54">
        <v>190.15</v>
      </c>
      <c r="D64" s="54">
        <v>570.45000000000005</v>
      </c>
      <c r="E64" s="54"/>
      <c r="F64" s="54"/>
      <c r="G64" s="54">
        <v>760.6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>
        <v>190.15</v>
      </c>
      <c r="S64" s="54">
        <v>570.45000000000005</v>
      </c>
      <c r="T64" s="128"/>
      <c r="U64" s="128"/>
      <c r="V64" s="110">
        <v>760.6</v>
      </c>
    </row>
    <row r="65" spans="1:22" s="109" customFormat="1" hidden="1">
      <c r="A65" s="52"/>
      <c r="B65" s="27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128"/>
      <c r="U65" s="128"/>
      <c r="V65" s="110"/>
    </row>
    <row r="66" spans="1:22" s="109" customFormat="1" hidden="1">
      <c r="A66" s="52"/>
      <c r="B66" s="27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128"/>
      <c r="U66" s="128"/>
      <c r="V66" s="110"/>
    </row>
    <row r="67" spans="1:22" s="109" customFormat="1">
      <c r="A67" s="52"/>
      <c r="B67" s="27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128"/>
      <c r="U67" s="128"/>
      <c r="V67" s="110"/>
    </row>
    <row r="68" spans="1:22" s="109" customFormat="1" ht="15.75" hidden="1" customHeight="1">
      <c r="A68" s="114"/>
      <c r="B68" s="28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5"/>
      <c r="T68" s="138"/>
      <c r="U68" s="138"/>
      <c r="V68" s="116"/>
    </row>
    <row r="69" spans="1:22" s="109" customFormat="1" ht="15.75" thickBot="1">
      <c r="A69" s="256" t="s">
        <v>26</v>
      </c>
      <c r="B69" s="257"/>
      <c r="C69" s="39">
        <f t="shared" ref="C69:V69" si="1">C56+C57+C62+C63+C64+C65</f>
        <v>1260.277</v>
      </c>
      <c r="D69" s="39">
        <f t="shared" si="1"/>
        <v>3780.8320000000003</v>
      </c>
      <c r="E69" s="39">
        <f t="shared" si="1"/>
        <v>0</v>
      </c>
      <c r="F69" s="39">
        <f t="shared" si="1"/>
        <v>0</v>
      </c>
      <c r="G69" s="39">
        <f t="shared" si="1"/>
        <v>5041.1090000000004</v>
      </c>
      <c r="H69" s="39">
        <f t="shared" si="1"/>
        <v>0</v>
      </c>
      <c r="I69" s="39">
        <f t="shared" si="1"/>
        <v>0</v>
      </c>
      <c r="J69" s="39">
        <f t="shared" si="1"/>
        <v>0</v>
      </c>
      <c r="K69" s="39">
        <f t="shared" si="1"/>
        <v>0</v>
      </c>
      <c r="L69" s="39">
        <f t="shared" si="1"/>
        <v>0</v>
      </c>
      <c r="M69" s="39">
        <f t="shared" si="1"/>
        <v>0</v>
      </c>
      <c r="N69" s="39">
        <f t="shared" si="1"/>
        <v>0</v>
      </c>
      <c r="O69" s="39">
        <f t="shared" si="1"/>
        <v>0</v>
      </c>
      <c r="P69" s="39">
        <f t="shared" si="1"/>
        <v>0</v>
      </c>
      <c r="Q69" s="39">
        <f t="shared" si="1"/>
        <v>0</v>
      </c>
      <c r="R69" s="39">
        <f t="shared" si="1"/>
        <v>1260.277</v>
      </c>
      <c r="S69" s="39">
        <f t="shared" si="1"/>
        <v>3780.8320000000003</v>
      </c>
      <c r="T69" s="39">
        <f t="shared" si="1"/>
        <v>0</v>
      </c>
      <c r="U69" s="39">
        <f t="shared" si="1"/>
        <v>0</v>
      </c>
      <c r="V69" s="39">
        <f t="shared" si="1"/>
        <v>5041.1090000000004</v>
      </c>
    </row>
    <row r="70" spans="1:22" s="109" customFormat="1" ht="29.25" customHeight="1">
      <c r="A70" s="254" t="s">
        <v>92</v>
      </c>
      <c r="B70" s="25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165"/>
      <c r="T70" s="166"/>
      <c r="U70" s="166"/>
      <c r="V70" s="167"/>
    </row>
    <row r="71" spans="1:22" s="189" customFormat="1" ht="45">
      <c r="A71" s="186" t="s">
        <v>69</v>
      </c>
      <c r="B71" s="187" t="s">
        <v>90</v>
      </c>
      <c r="C71" s="188">
        <v>226.125</v>
      </c>
      <c r="D71" s="188">
        <v>686.86800000000005</v>
      </c>
      <c r="E71" s="188"/>
      <c r="F71" s="188"/>
      <c r="G71" s="188">
        <v>912.99300000000005</v>
      </c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>
        <v>226.125</v>
      </c>
      <c r="S71" s="188">
        <v>686.86800000000005</v>
      </c>
      <c r="T71" s="188"/>
      <c r="U71" s="188"/>
      <c r="V71" s="188">
        <v>912.99300000000005</v>
      </c>
    </row>
    <row r="72" spans="1:22" s="109" customFormat="1" ht="45">
      <c r="A72" s="157" t="s">
        <v>68</v>
      </c>
      <c r="B72" s="27" t="s">
        <v>95</v>
      </c>
      <c r="C72" s="54"/>
      <c r="D72" s="54"/>
      <c r="E72" s="54"/>
      <c r="F72" s="54"/>
      <c r="G72" s="54"/>
      <c r="H72" s="54">
        <v>2500</v>
      </c>
      <c r="I72" s="54">
        <v>0</v>
      </c>
      <c r="J72" s="54"/>
      <c r="K72" s="54"/>
      <c r="L72" s="54">
        <v>2500</v>
      </c>
      <c r="M72" s="54">
        <v>2500</v>
      </c>
      <c r="N72" s="54">
        <v>3194.7</v>
      </c>
      <c r="O72" s="54"/>
      <c r="P72" s="54"/>
      <c r="Q72" s="54">
        <v>5694.7</v>
      </c>
      <c r="R72" s="54">
        <v>5000</v>
      </c>
      <c r="S72" s="54">
        <v>3194.7</v>
      </c>
      <c r="T72" s="128"/>
      <c r="U72" s="128"/>
      <c r="V72" s="128">
        <v>8194.7000000000007</v>
      </c>
    </row>
    <row r="73" spans="1:22" s="109" customFormat="1">
      <c r="A73" s="157"/>
      <c r="B73" s="27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128"/>
      <c r="U73" s="128"/>
      <c r="V73" s="128"/>
    </row>
    <row r="74" spans="1:22" s="109" customFormat="1" ht="15.75" thickBot="1">
      <c r="A74" s="256" t="s">
        <v>26</v>
      </c>
      <c r="B74" s="257"/>
      <c r="C74" s="54">
        <v>226.125</v>
      </c>
      <c r="D74" s="54">
        <v>686.86800000000005</v>
      </c>
      <c r="E74" s="54"/>
      <c r="F74" s="54"/>
      <c r="G74" s="54">
        <v>912.99300000000005</v>
      </c>
      <c r="H74" s="39">
        <v>2500</v>
      </c>
      <c r="I74" s="39">
        <v>0</v>
      </c>
      <c r="J74" s="39"/>
      <c r="K74" s="39"/>
      <c r="L74" s="39">
        <v>2500</v>
      </c>
      <c r="M74" s="39">
        <v>2500</v>
      </c>
      <c r="N74" s="39">
        <v>3194.7</v>
      </c>
      <c r="O74" s="39"/>
      <c r="P74" s="39"/>
      <c r="Q74" s="39">
        <v>5694.7</v>
      </c>
      <c r="R74" s="54">
        <v>5226.125</v>
      </c>
      <c r="S74" s="54">
        <v>3881.5680000000002</v>
      </c>
      <c r="T74" s="54"/>
      <c r="U74" s="54"/>
      <c r="V74" s="54">
        <v>9107.6929999999993</v>
      </c>
    </row>
    <row r="75" spans="1:22" s="109" customFormat="1">
      <c r="A75" s="254" t="s">
        <v>93</v>
      </c>
      <c r="B75" s="255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165"/>
      <c r="T75" s="166"/>
      <c r="U75" s="166"/>
      <c r="V75" s="167"/>
    </row>
    <row r="76" spans="1:22" s="109" customFormat="1" ht="60">
      <c r="A76" s="157" t="s">
        <v>69</v>
      </c>
      <c r="B76" s="27" t="s">
        <v>104</v>
      </c>
      <c r="C76" s="3">
        <v>125</v>
      </c>
      <c r="D76" s="3">
        <v>375</v>
      </c>
      <c r="E76" s="3"/>
      <c r="F76" s="3"/>
      <c r="G76" s="3">
        <v>500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>
        <v>125</v>
      </c>
      <c r="S76" s="121">
        <v>375</v>
      </c>
      <c r="T76" s="160"/>
      <c r="U76" s="160"/>
      <c r="V76" s="122">
        <v>500</v>
      </c>
    </row>
    <row r="77" spans="1:22" s="109" customFormat="1" ht="15.75" customHeight="1">
      <c r="A77" s="114"/>
      <c r="B77" s="2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59"/>
      <c r="T77" s="160"/>
      <c r="U77" s="160"/>
      <c r="V77" s="161"/>
    </row>
    <row r="78" spans="1:22" s="109" customFormat="1" ht="15.75" customHeight="1" thickBot="1">
      <c r="A78" s="256" t="s">
        <v>26</v>
      </c>
      <c r="B78" s="257"/>
      <c r="C78" s="39">
        <v>125</v>
      </c>
      <c r="D78" s="39">
        <v>375</v>
      </c>
      <c r="E78" s="39"/>
      <c r="F78" s="39"/>
      <c r="G78" s="39">
        <v>500</v>
      </c>
      <c r="H78" s="39"/>
      <c r="I78" s="41"/>
      <c r="J78" s="41"/>
      <c r="K78" s="41"/>
      <c r="L78" s="39"/>
      <c r="M78" s="39"/>
      <c r="N78" s="39"/>
      <c r="O78" s="39"/>
      <c r="P78" s="39"/>
      <c r="Q78" s="39"/>
      <c r="R78" s="39">
        <v>125</v>
      </c>
      <c r="S78" s="168">
        <v>375</v>
      </c>
      <c r="T78" s="169"/>
      <c r="U78" s="169"/>
      <c r="V78" s="170">
        <v>500</v>
      </c>
    </row>
    <row r="79" spans="1:22" s="109" customFormat="1" ht="15.75" customHeight="1">
      <c r="A79" s="254" t="s">
        <v>94</v>
      </c>
      <c r="B79" s="255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176"/>
      <c r="T79" s="177"/>
      <c r="U79" s="177"/>
      <c r="V79" s="178"/>
    </row>
    <row r="80" spans="1:22" s="109" customFormat="1" ht="48.75" customHeight="1">
      <c r="A80" s="226" t="s">
        <v>69</v>
      </c>
      <c r="B80" s="65" t="s">
        <v>72</v>
      </c>
      <c r="C80" s="57">
        <v>600</v>
      </c>
      <c r="D80" s="57">
        <v>1800</v>
      </c>
      <c r="E80" s="57"/>
      <c r="F80" s="57"/>
      <c r="G80" s="57">
        <v>2400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>
        <v>600</v>
      </c>
      <c r="S80" s="179">
        <v>1800</v>
      </c>
      <c r="T80" s="180"/>
      <c r="U80" s="180"/>
      <c r="V80" s="181">
        <v>2400</v>
      </c>
    </row>
    <row r="81" spans="1:22" s="109" customFormat="1" ht="15.75" customHeight="1">
      <c r="A81" s="227"/>
      <c r="B81" s="27" t="s">
        <v>97</v>
      </c>
      <c r="C81" s="57">
        <v>200</v>
      </c>
      <c r="D81" s="57">
        <v>475.34399999999999</v>
      </c>
      <c r="E81" s="57">
        <v>1285.1880000000001</v>
      </c>
      <c r="F81" s="57"/>
      <c r="G81" s="57">
        <v>1960.5319999999999</v>
      </c>
      <c r="H81" s="57"/>
      <c r="I81" s="57"/>
      <c r="J81" s="57"/>
      <c r="K81" s="57"/>
      <c r="L81" s="57"/>
      <c r="M81" s="57">
        <v>0</v>
      </c>
      <c r="N81" s="57">
        <v>3084.5</v>
      </c>
      <c r="O81" s="57"/>
      <c r="P81" s="57"/>
      <c r="Q81" s="57">
        <v>3084.5</v>
      </c>
      <c r="R81" s="57">
        <v>200</v>
      </c>
      <c r="S81" s="182">
        <v>3559.8440000000001</v>
      </c>
      <c r="T81" s="183">
        <v>1285.1880000000001</v>
      </c>
      <c r="U81" s="183"/>
      <c r="V81" s="184">
        <v>5045.0320000000002</v>
      </c>
    </row>
    <row r="82" spans="1:22" s="109" customFormat="1" ht="15.75" customHeight="1">
      <c r="A82" s="115"/>
      <c r="B82" s="2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176"/>
      <c r="T82" s="177"/>
      <c r="U82" s="177"/>
      <c r="V82" s="178"/>
    </row>
    <row r="83" spans="1:22" s="109" customFormat="1" ht="28.5" customHeight="1" thickBot="1">
      <c r="A83" s="256" t="s">
        <v>26</v>
      </c>
      <c r="B83" s="257"/>
      <c r="C83" s="39">
        <v>758.46699999999998</v>
      </c>
      <c r="D83" s="39">
        <v>2275.3440000000001</v>
      </c>
      <c r="E83" s="39">
        <v>1285.1880000000001</v>
      </c>
      <c r="F83" s="39"/>
      <c r="G83" s="39">
        <v>4360.5320000000002</v>
      </c>
      <c r="H83" s="39">
        <v>0</v>
      </c>
      <c r="I83" s="41">
        <v>0</v>
      </c>
      <c r="J83" s="41"/>
      <c r="K83" s="41"/>
      <c r="L83" s="39">
        <v>0</v>
      </c>
      <c r="M83" s="39">
        <v>0</v>
      </c>
      <c r="N83" s="39">
        <v>3084.5</v>
      </c>
      <c r="O83" s="39"/>
      <c r="P83" s="39"/>
      <c r="Q83" s="39">
        <v>3084.5</v>
      </c>
      <c r="R83" s="39">
        <v>800</v>
      </c>
      <c r="S83" s="168">
        <v>5359.8410000000003</v>
      </c>
      <c r="T83" s="169">
        <v>1285.1880000000001</v>
      </c>
      <c r="U83" s="169"/>
      <c r="V83" s="170">
        <v>7445.0320000000002</v>
      </c>
    </row>
    <row r="84" spans="1:22" s="109" customFormat="1" ht="27" customHeight="1">
      <c r="A84" s="245" t="s">
        <v>22</v>
      </c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7"/>
    </row>
    <row r="85" spans="1:22" s="109" customFormat="1" ht="33" customHeight="1" thickBot="1">
      <c r="A85" s="243" t="s">
        <v>49</v>
      </c>
      <c r="B85" s="244"/>
      <c r="C85" s="152">
        <v>3202.6</v>
      </c>
      <c r="D85" s="152">
        <v>32025.8</v>
      </c>
      <c r="E85" s="152"/>
      <c r="F85" s="152"/>
      <c r="G85" s="152">
        <v>35228.400000000001</v>
      </c>
      <c r="H85" s="152">
        <v>2765.8</v>
      </c>
      <c r="I85" s="152">
        <v>27657.3</v>
      </c>
      <c r="J85" s="152"/>
      <c r="K85" s="152"/>
      <c r="L85" s="152">
        <v>30423.1</v>
      </c>
      <c r="M85" s="152">
        <v>2765.8</v>
      </c>
      <c r="N85" s="152">
        <v>27657.3</v>
      </c>
      <c r="O85" s="152"/>
      <c r="P85" s="152"/>
      <c r="Q85" s="152">
        <v>30423.1</v>
      </c>
      <c r="R85" s="152">
        <v>8734.2000000000007</v>
      </c>
      <c r="S85" s="153">
        <v>87340.4</v>
      </c>
      <c r="T85" s="154"/>
      <c r="U85" s="154"/>
      <c r="V85" s="155">
        <v>96074.6</v>
      </c>
    </row>
    <row r="86" spans="1:22" s="109" customFormat="1">
      <c r="A86" s="260" t="s">
        <v>66</v>
      </c>
      <c r="B86" s="261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172"/>
      <c r="T86" s="173"/>
      <c r="U86" s="173"/>
      <c r="V86" s="174"/>
    </row>
    <row r="87" spans="1:22" s="109" customFormat="1" hidden="1">
      <c r="A87" s="52"/>
      <c r="B87" s="27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128"/>
      <c r="U87" s="128"/>
      <c r="V87" s="110"/>
    </row>
    <row r="88" spans="1:22" s="109" customFormat="1">
      <c r="A88" s="150"/>
      <c r="B88" s="27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128"/>
      <c r="U88" s="128"/>
      <c r="V88" s="110"/>
    </row>
    <row r="89" spans="1:22" s="109" customFormat="1" hidden="1">
      <c r="A89" s="150"/>
      <c r="B89" s="151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172"/>
      <c r="T89" s="173"/>
      <c r="U89" s="173"/>
      <c r="V89" s="174"/>
    </row>
    <row r="90" spans="1:22" s="109" customFormat="1" ht="30.75" customHeight="1">
      <c r="A90" s="157" t="s">
        <v>69</v>
      </c>
      <c r="B90" s="47" t="s">
        <v>91</v>
      </c>
      <c r="C90" s="46">
        <v>1446.41</v>
      </c>
      <c r="D90" s="46">
        <v>11493.02</v>
      </c>
      <c r="E90" s="46"/>
      <c r="F90" s="46"/>
      <c r="G90" s="46">
        <v>12939.43</v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>
        <v>1446.41</v>
      </c>
      <c r="S90" s="112">
        <v>11493.02</v>
      </c>
      <c r="T90" s="132"/>
      <c r="U90" s="132"/>
      <c r="V90" s="113">
        <v>12939.43</v>
      </c>
    </row>
    <row r="91" spans="1:22" s="109" customFormat="1" hidden="1">
      <c r="A91" s="117"/>
      <c r="B91" s="47"/>
      <c r="C91" s="46"/>
      <c r="D91" s="46"/>
      <c r="E91" s="46"/>
      <c r="F91" s="46"/>
      <c r="G91" s="46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118"/>
      <c r="T91" s="140"/>
      <c r="U91" s="140"/>
      <c r="V91" s="119"/>
    </row>
    <row r="92" spans="1:22" s="109" customFormat="1" ht="21" customHeight="1">
      <c r="A92" s="175" t="s">
        <v>76</v>
      </c>
      <c r="B92" s="27" t="s">
        <v>91</v>
      </c>
      <c r="C92" s="46">
        <v>237.72</v>
      </c>
      <c r="D92" s="46">
        <v>4516.58</v>
      </c>
      <c r="E92" s="46"/>
      <c r="F92" s="46"/>
      <c r="G92" s="46">
        <v>4754.3</v>
      </c>
      <c r="H92" s="46">
        <v>646.1</v>
      </c>
      <c r="I92" s="46">
        <v>6453.9</v>
      </c>
      <c r="J92" s="33"/>
      <c r="K92" s="33"/>
      <c r="L92" s="46">
        <v>7100</v>
      </c>
      <c r="M92" s="46">
        <v>284.2</v>
      </c>
      <c r="N92" s="46">
        <v>2838.9</v>
      </c>
      <c r="O92" s="46"/>
      <c r="P92" s="46"/>
      <c r="Q92" s="46">
        <v>3123.1</v>
      </c>
      <c r="R92" s="46">
        <v>1168.02</v>
      </c>
      <c r="S92" s="194">
        <v>13809.38</v>
      </c>
      <c r="T92" s="140"/>
      <c r="U92" s="140"/>
      <c r="V92" s="193">
        <v>14977.4</v>
      </c>
    </row>
    <row r="93" spans="1:22" s="109" customFormat="1" ht="42" customHeight="1">
      <c r="A93" s="201" t="s">
        <v>64</v>
      </c>
      <c r="B93" s="27" t="s">
        <v>91</v>
      </c>
      <c r="C93" s="46">
        <v>405.74</v>
      </c>
      <c r="D93" s="46">
        <v>4301.59</v>
      </c>
      <c r="E93" s="46"/>
      <c r="F93" s="46"/>
      <c r="G93" s="46">
        <v>4707.33</v>
      </c>
      <c r="H93" s="46">
        <v>1367.56</v>
      </c>
      <c r="I93" s="46">
        <v>13690.212</v>
      </c>
      <c r="J93" s="46"/>
      <c r="K93" s="46"/>
      <c r="L93" s="46">
        <v>15057.772000000001</v>
      </c>
      <c r="M93" s="46">
        <v>1116.5999999999999</v>
      </c>
      <c r="N93" s="46">
        <v>11183.4</v>
      </c>
      <c r="O93" s="46"/>
      <c r="P93" s="46"/>
      <c r="Q93" s="46">
        <v>12300</v>
      </c>
      <c r="R93" s="46">
        <v>2889.9</v>
      </c>
      <c r="S93" s="112">
        <v>29175.202000000001</v>
      </c>
      <c r="T93" s="132"/>
      <c r="U93" s="132"/>
      <c r="V93" s="113">
        <v>32065.101999999999</v>
      </c>
    </row>
    <row r="94" spans="1:22" s="109" customFormat="1" hidden="1">
      <c r="A94" s="202"/>
      <c r="B94" s="20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112"/>
      <c r="T94" s="132"/>
      <c r="U94" s="132"/>
      <c r="V94" s="113"/>
    </row>
    <row r="95" spans="1:22" s="109" customFormat="1" ht="30">
      <c r="A95" s="27" t="s">
        <v>67</v>
      </c>
      <c r="B95" s="27" t="s">
        <v>91</v>
      </c>
      <c r="C95" s="46">
        <v>362.21</v>
      </c>
      <c r="D95" s="46">
        <v>3859.9</v>
      </c>
      <c r="E95" s="46"/>
      <c r="F95" s="46"/>
      <c r="G95" s="46">
        <v>4222.1099999999997</v>
      </c>
      <c r="H95" s="46">
        <v>115.14</v>
      </c>
      <c r="I95" s="46">
        <v>1150.1880000000001</v>
      </c>
      <c r="J95" s="46"/>
      <c r="K95" s="46"/>
      <c r="L95" s="46">
        <v>1265.328</v>
      </c>
      <c r="M95" s="33"/>
      <c r="N95" s="33"/>
      <c r="O95" s="33"/>
      <c r="P95" s="33"/>
      <c r="Q95" s="33"/>
      <c r="R95" s="46">
        <v>477.35</v>
      </c>
      <c r="S95" s="112">
        <v>5010.0879999999997</v>
      </c>
      <c r="T95" s="132"/>
      <c r="U95" s="132"/>
      <c r="V95" s="113">
        <v>5487.4380000000001</v>
      </c>
    </row>
    <row r="96" spans="1:22" s="109" customFormat="1" hidden="1">
      <c r="A96" s="202"/>
      <c r="B96" s="20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112"/>
      <c r="T96" s="132"/>
      <c r="U96" s="132"/>
      <c r="V96" s="113"/>
    </row>
    <row r="97" spans="1:22" s="109" customFormat="1" ht="30">
      <c r="A97" s="27" t="s">
        <v>68</v>
      </c>
      <c r="B97" s="27" t="s">
        <v>91</v>
      </c>
      <c r="C97" s="46">
        <v>427</v>
      </c>
      <c r="D97" s="46">
        <v>4268.03</v>
      </c>
      <c r="E97" s="46">
        <v>0</v>
      </c>
      <c r="F97" s="46">
        <v>0</v>
      </c>
      <c r="G97" s="46">
        <v>4695.03</v>
      </c>
      <c r="H97" s="46">
        <v>637</v>
      </c>
      <c r="I97" s="46">
        <v>6363</v>
      </c>
      <c r="J97" s="46"/>
      <c r="K97" s="46"/>
      <c r="L97" s="46">
        <v>7000</v>
      </c>
      <c r="M97" s="33"/>
      <c r="N97" s="33"/>
      <c r="O97" s="33"/>
      <c r="P97" s="33"/>
      <c r="Q97" s="33"/>
      <c r="R97" s="46">
        <v>1064</v>
      </c>
      <c r="S97" s="112">
        <v>10631.03</v>
      </c>
      <c r="T97" s="132"/>
      <c r="U97" s="132"/>
      <c r="V97" s="113">
        <v>11695.03</v>
      </c>
    </row>
    <row r="98" spans="1:22" s="109" customFormat="1" hidden="1">
      <c r="A98" s="52"/>
      <c r="B98" s="47"/>
      <c r="C98" s="46"/>
      <c r="D98" s="46"/>
      <c r="E98" s="46"/>
      <c r="F98" s="46"/>
      <c r="G98" s="46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46"/>
      <c r="S98" s="112"/>
      <c r="T98" s="132"/>
      <c r="U98" s="132"/>
      <c r="V98" s="113"/>
    </row>
    <row r="99" spans="1:22" s="109" customFormat="1" ht="30">
      <c r="A99" s="157" t="s">
        <v>71</v>
      </c>
      <c r="B99" s="47" t="s">
        <v>91</v>
      </c>
      <c r="C99" s="3">
        <v>323.52</v>
      </c>
      <c r="D99" s="3">
        <v>3586.68</v>
      </c>
      <c r="E99" s="3"/>
      <c r="F99" s="3"/>
      <c r="G99" s="3">
        <v>3910.2</v>
      </c>
      <c r="H99" s="3"/>
      <c r="I99" s="3"/>
      <c r="J99" s="3"/>
      <c r="K99" s="3"/>
      <c r="L99" s="3"/>
      <c r="M99" s="3">
        <v>1365</v>
      </c>
      <c r="N99" s="3">
        <v>13635</v>
      </c>
      <c r="O99" s="3"/>
      <c r="P99" s="3"/>
      <c r="Q99" s="3">
        <v>15000</v>
      </c>
      <c r="R99" s="3">
        <v>1688.52</v>
      </c>
      <c r="S99" s="121">
        <v>17221.68</v>
      </c>
      <c r="T99" s="141"/>
      <c r="U99" s="141"/>
      <c r="V99" s="122">
        <v>18910.2</v>
      </c>
    </row>
    <row r="100" spans="1:22" s="109" customFormat="1" ht="15.75" customHeight="1">
      <c r="A100" s="114"/>
      <c r="B100" s="28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5"/>
      <c r="T100" s="138"/>
      <c r="U100" s="138"/>
      <c r="V100" s="116"/>
    </row>
    <row r="101" spans="1:22" s="109" customFormat="1" ht="15.75" thickBot="1">
      <c r="A101" s="256" t="s">
        <v>26</v>
      </c>
      <c r="B101" s="257"/>
      <c r="C101" s="39">
        <v>3202.6</v>
      </c>
      <c r="D101" s="39">
        <v>32025.8</v>
      </c>
      <c r="E101" s="39"/>
      <c r="F101" s="39"/>
      <c r="G101" s="39">
        <v>35228.400000000001</v>
      </c>
      <c r="H101" s="39">
        <v>2765.8</v>
      </c>
      <c r="I101" s="39">
        <v>27657.3</v>
      </c>
      <c r="J101" s="39"/>
      <c r="K101" s="39"/>
      <c r="L101" s="39">
        <v>30423.1</v>
      </c>
      <c r="M101" s="39">
        <v>2765.8</v>
      </c>
      <c r="N101" s="39">
        <v>27657.3</v>
      </c>
      <c r="O101" s="39"/>
      <c r="P101" s="39"/>
      <c r="Q101" s="39">
        <v>30423.1</v>
      </c>
      <c r="R101" s="39">
        <v>8734.2000000000007</v>
      </c>
      <c r="S101" s="39">
        <v>87340.4</v>
      </c>
      <c r="T101" s="162"/>
      <c r="U101" s="162"/>
      <c r="V101" s="163">
        <v>96074.6</v>
      </c>
    </row>
    <row r="102" spans="1:22" s="109" customFormat="1">
      <c r="A102" s="254"/>
      <c r="B102" s="25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165"/>
      <c r="T102" s="166"/>
      <c r="U102" s="166"/>
      <c r="V102" s="167"/>
    </row>
    <row r="103" spans="1:22" s="109" customFormat="1" hidden="1">
      <c r="A103" s="52"/>
      <c r="B103" s="27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128"/>
      <c r="U103" s="128"/>
      <c r="V103" s="110"/>
    </row>
    <row r="104" spans="1:22" ht="15.75" hidden="1" customHeight="1">
      <c r="A104" s="17"/>
      <c r="B104" s="2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16"/>
      <c r="T104" s="134"/>
      <c r="U104" s="134"/>
      <c r="V104" s="30"/>
    </row>
    <row r="105" spans="1:22" ht="15.75" hidden="1" thickBot="1">
      <c r="A105" s="256"/>
      <c r="B105" s="257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1"/>
      <c r="T105" s="139"/>
      <c r="U105" s="139"/>
      <c r="V105" s="32"/>
    </row>
    <row r="106" spans="1:22" hidden="1">
      <c r="A106" s="254"/>
      <c r="B106" s="255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37"/>
      <c r="T106" s="135"/>
      <c r="U106" s="135"/>
      <c r="V106" s="38"/>
    </row>
    <row r="107" spans="1:22" hidden="1">
      <c r="A107" s="52"/>
      <c r="B107" s="27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6"/>
      <c r="T107" s="129"/>
      <c r="U107" s="129"/>
      <c r="V107" s="55"/>
    </row>
    <row r="108" spans="1:22" ht="15.75" hidden="1" customHeight="1">
      <c r="A108" s="17"/>
      <c r="B108" s="2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16"/>
      <c r="T108" s="134"/>
      <c r="U108" s="134"/>
      <c r="V108" s="30"/>
    </row>
    <row r="109" spans="1:22" ht="15" customHeight="1" thickBot="1">
      <c r="A109" s="256"/>
      <c r="B109" s="257"/>
      <c r="C109" s="39"/>
      <c r="D109" s="39"/>
      <c r="E109" s="39"/>
      <c r="F109" s="39"/>
      <c r="G109" s="39"/>
      <c r="H109" s="39"/>
      <c r="I109" s="41"/>
      <c r="J109" s="41"/>
      <c r="K109" s="41"/>
      <c r="L109" s="39"/>
      <c r="M109" s="39"/>
      <c r="N109" s="39"/>
      <c r="O109" s="39"/>
      <c r="P109" s="39"/>
      <c r="Q109" s="39"/>
      <c r="R109" s="39"/>
      <c r="S109" s="31"/>
      <c r="T109" s="139"/>
      <c r="U109" s="139"/>
      <c r="V109" s="32"/>
    </row>
    <row r="110" spans="1:22" ht="33" customHeight="1">
      <c r="A110" s="262" t="s">
        <v>24</v>
      </c>
      <c r="B110" s="263"/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4"/>
    </row>
    <row r="111" spans="1:22" ht="37.5" customHeight="1" thickBot="1">
      <c r="A111" s="266" t="s">
        <v>49</v>
      </c>
      <c r="B111" s="267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6"/>
      <c r="T111" s="129"/>
      <c r="U111" s="129"/>
      <c r="V111" s="55"/>
    </row>
    <row r="112" spans="1:22" ht="15" customHeight="1">
      <c r="A112" s="260" t="s">
        <v>29</v>
      </c>
      <c r="B112" s="261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4"/>
      <c r="T112" s="127"/>
      <c r="U112" s="127"/>
      <c r="V112" s="35"/>
    </row>
    <row r="113" spans="1:22" ht="35.25" customHeight="1">
      <c r="A113" s="52"/>
      <c r="B113" s="27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6"/>
      <c r="T113" s="129"/>
      <c r="U113" s="129"/>
      <c r="V113" s="55"/>
    </row>
    <row r="114" spans="1:22" ht="15" customHeight="1">
      <c r="A114" s="17"/>
      <c r="B114" s="28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16"/>
      <c r="T114" s="134"/>
      <c r="U114" s="134"/>
      <c r="V114" s="30"/>
    </row>
    <row r="115" spans="1:22" ht="15" hidden="1" customHeight="1" thickBot="1">
      <c r="A115" s="256"/>
      <c r="B115" s="257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1"/>
      <c r="T115" s="139"/>
      <c r="U115" s="139"/>
      <c r="V115" s="85"/>
    </row>
    <row r="116" spans="1:22" ht="15" hidden="1" customHeight="1">
      <c r="A116" s="254"/>
      <c r="B116" s="25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7"/>
      <c r="T116" s="135"/>
      <c r="U116" s="135"/>
      <c r="V116" s="38"/>
    </row>
    <row r="117" spans="1:22" ht="15.75" hidden="1" customHeight="1">
      <c r="A117" s="17"/>
      <c r="B117" s="2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16"/>
      <c r="T117" s="134"/>
      <c r="U117" s="134"/>
      <c r="V117" s="30"/>
    </row>
    <row r="118" spans="1:22" hidden="1">
      <c r="A118" s="17"/>
      <c r="B118" s="2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16"/>
      <c r="T118" s="134"/>
      <c r="U118" s="134"/>
      <c r="V118" s="30"/>
    </row>
    <row r="119" spans="1:22" ht="15.75" hidden="1" thickBot="1">
      <c r="A119" s="256"/>
      <c r="B119" s="257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1"/>
      <c r="T119" s="139"/>
      <c r="U119" s="139"/>
      <c r="V119" s="32"/>
    </row>
    <row r="120" spans="1:22" hidden="1">
      <c r="A120" s="254"/>
      <c r="B120" s="255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37"/>
      <c r="T120" s="135"/>
      <c r="U120" s="135"/>
      <c r="V120" s="38"/>
    </row>
    <row r="121" spans="1:22" hidden="1">
      <c r="A121" s="17"/>
      <c r="B121" s="27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16"/>
      <c r="T121" s="134"/>
      <c r="U121" s="134"/>
      <c r="V121" s="30"/>
    </row>
    <row r="122" spans="1:22" hidden="1">
      <c r="A122" s="17"/>
      <c r="B122" s="2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16"/>
      <c r="T122" s="134"/>
      <c r="U122" s="134"/>
      <c r="V122" s="30"/>
    </row>
    <row r="123" spans="1:22" ht="15.75" hidden="1" thickBot="1">
      <c r="A123" s="256"/>
      <c r="B123" s="257"/>
      <c r="C123" s="39"/>
      <c r="D123" s="39"/>
      <c r="E123" s="39"/>
      <c r="F123" s="39"/>
      <c r="G123" s="39"/>
      <c r="H123" s="39"/>
      <c r="I123" s="41"/>
      <c r="J123" s="41"/>
      <c r="K123" s="41"/>
      <c r="L123" s="39"/>
      <c r="M123" s="39"/>
      <c r="N123" s="39"/>
      <c r="O123" s="39"/>
      <c r="P123" s="39"/>
      <c r="Q123" s="39"/>
      <c r="R123" s="39"/>
      <c r="S123" s="31"/>
      <c r="T123" s="139"/>
      <c r="U123" s="139"/>
      <c r="V123" s="32"/>
    </row>
    <row r="124" spans="1:22" ht="32.25" customHeight="1">
      <c r="A124" s="268" t="s">
        <v>25</v>
      </c>
      <c r="B124" s="269"/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70"/>
    </row>
    <row r="125" spans="1:22" ht="27" customHeight="1" thickBot="1">
      <c r="A125" s="266" t="s">
        <v>49</v>
      </c>
      <c r="B125" s="267"/>
      <c r="C125" s="42">
        <v>437.67</v>
      </c>
      <c r="D125" s="42">
        <v>196.95</v>
      </c>
      <c r="E125" s="42">
        <v>3742.058</v>
      </c>
      <c r="F125" s="42"/>
      <c r="G125" s="42">
        <v>4376.6779999999999</v>
      </c>
      <c r="H125" s="42">
        <v>479.93</v>
      </c>
      <c r="I125" s="42">
        <v>215.96700000000001</v>
      </c>
      <c r="J125" s="42">
        <v>4103.37</v>
      </c>
      <c r="K125" s="42"/>
      <c r="L125" s="42">
        <v>4799.2669999999998</v>
      </c>
      <c r="M125" s="42">
        <v>498.42</v>
      </c>
      <c r="N125" s="42">
        <v>224.28899999999999</v>
      </c>
      <c r="O125" s="42">
        <v>4261.4840000000004</v>
      </c>
      <c r="P125" s="42"/>
      <c r="Q125" s="42">
        <v>4984.1930000000002</v>
      </c>
      <c r="R125" s="42">
        <v>1416.02</v>
      </c>
      <c r="S125" s="86">
        <v>637.20600000000002</v>
      </c>
      <c r="T125" s="126">
        <v>12106.912</v>
      </c>
      <c r="U125" s="126"/>
      <c r="V125" s="87">
        <v>14160.138000000001</v>
      </c>
    </row>
    <row r="126" spans="1:22">
      <c r="A126" s="260" t="s">
        <v>65</v>
      </c>
      <c r="B126" s="261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4"/>
      <c r="T126" s="127"/>
      <c r="U126" s="127"/>
      <c r="V126" s="35"/>
    </row>
    <row r="127" spans="1:22" ht="34.5" customHeight="1">
      <c r="A127" s="148" t="s">
        <v>64</v>
      </c>
      <c r="B127" s="27" t="s">
        <v>78</v>
      </c>
      <c r="C127" s="3">
        <v>87.67</v>
      </c>
      <c r="D127" s="3">
        <v>39.450000000000003</v>
      </c>
      <c r="E127" s="3">
        <v>749.55799999999999</v>
      </c>
      <c r="F127" s="3"/>
      <c r="G127" s="3">
        <v>876.678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>
        <v>87.67</v>
      </c>
      <c r="S127" s="25">
        <v>39.450000000000003</v>
      </c>
      <c r="T127" s="130">
        <v>749.55799999999999</v>
      </c>
      <c r="U127" s="130"/>
      <c r="V127" s="29">
        <v>876.678</v>
      </c>
    </row>
    <row r="128" spans="1:22" ht="44.25" customHeight="1">
      <c r="A128" s="17"/>
      <c r="B128" s="27" t="s">
        <v>79</v>
      </c>
      <c r="C128" s="3"/>
      <c r="D128" s="3"/>
      <c r="E128" s="3"/>
      <c r="F128" s="3"/>
      <c r="G128" s="3"/>
      <c r="H128" s="3">
        <v>79.930000000000007</v>
      </c>
      <c r="I128" s="3">
        <v>35.966999999999999</v>
      </c>
      <c r="J128" s="3">
        <v>683.37</v>
      </c>
      <c r="K128" s="3"/>
      <c r="L128" s="3">
        <v>799.26700000000005</v>
      </c>
      <c r="M128" s="3"/>
      <c r="N128" s="3"/>
      <c r="O128" s="3"/>
      <c r="P128" s="3"/>
      <c r="Q128" s="3"/>
      <c r="R128" s="3">
        <v>79.930000000000007</v>
      </c>
      <c r="S128" s="25">
        <v>35.966999999999999</v>
      </c>
      <c r="T128" s="130">
        <v>683.37</v>
      </c>
      <c r="U128" s="130"/>
      <c r="V128" s="29">
        <v>799.26700000000005</v>
      </c>
    </row>
    <row r="129" spans="1:22" ht="50.25" customHeight="1">
      <c r="A129" s="17"/>
      <c r="B129" s="27" t="s">
        <v>80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>
        <v>100</v>
      </c>
      <c r="N129" s="3">
        <v>45</v>
      </c>
      <c r="O129" s="3">
        <v>855</v>
      </c>
      <c r="P129" s="3"/>
      <c r="Q129" s="3">
        <v>1000</v>
      </c>
      <c r="R129" s="3">
        <v>100</v>
      </c>
      <c r="S129" s="25">
        <v>45</v>
      </c>
      <c r="T129" s="130">
        <v>855</v>
      </c>
      <c r="U129" s="130"/>
      <c r="V129" s="29">
        <v>1000</v>
      </c>
    </row>
    <row r="130" spans="1:22">
      <c r="A130" s="17"/>
      <c r="B130" s="27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25"/>
      <c r="T130" s="130"/>
      <c r="U130" s="130"/>
      <c r="V130" s="29"/>
    </row>
    <row r="131" spans="1:22" ht="33.75" customHeight="1">
      <c r="A131" s="149" t="s">
        <v>68</v>
      </c>
      <c r="B131" s="27" t="s">
        <v>77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>
        <v>98.42</v>
      </c>
      <c r="N131" s="3">
        <v>44.289000000000001</v>
      </c>
      <c r="O131" s="3">
        <v>841.48400000000004</v>
      </c>
      <c r="P131" s="3"/>
      <c r="Q131" s="3">
        <v>984.19299999999998</v>
      </c>
      <c r="R131" s="3">
        <v>98.42</v>
      </c>
      <c r="S131" s="25">
        <v>44.289000000000001</v>
      </c>
      <c r="T131" s="130">
        <v>841.48400000000004</v>
      </c>
      <c r="U131" s="130"/>
      <c r="V131" s="29">
        <v>984.19299999999998</v>
      </c>
    </row>
    <row r="132" spans="1:22" ht="33.75" customHeight="1">
      <c r="A132" s="71"/>
      <c r="B132" s="27" t="s">
        <v>81</v>
      </c>
      <c r="C132" s="3"/>
      <c r="D132" s="3"/>
      <c r="E132" s="3"/>
      <c r="F132" s="3"/>
      <c r="G132" s="3"/>
      <c r="H132" s="3">
        <v>100</v>
      </c>
      <c r="I132" s="3">
        <v>45</v>
      </c>
      <c r="J132" s="3">
        <v>855</v>
      </c>
      <c r="K132" s="3"/>
      <c r="L132" s="3">
        <v>1000</v>
      </c>
      <c r="M132" s="3"/>
      <c r="N132" s="3"/>
      <c r="O132" s="3"/>
      <c r="P132" s="3"/>
      <c r="Q132" s="3"/>
      <c r="R132" s="3">
        <v>100</v>
      </c>
      <c r="S132" s="25">
        <v>45</v>
      </c>
      <c r="T132" s="130">
        <v>855</v>
      </c>
      <c r="U132" s="130"/>
      <c r="V132" s="29">
        <v>1000</v>
      </c>
    </row>
    <row r="133" spans="1:22">
      <c r="A133" s="17"/>
      <c r="B133" s="27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25"/>
      <c r="T133" s="130"/>
      <c r="U133" s="130"/>
      <c r="V133" s="29"/>
    </row>
    <row r="134" spans="1:22" ht="50.25" customHeight="1">
      <c r="A134" s="228" t="s">
        <v>69</v>
      </c>
      <c r="B134" s="196" t="s">
        <v>82</v>
      </c>
      <c r="C134" s="195">
        <v>150</v>
      </c>
      <c r="D134" s="3">
        <v>67.5</v>
      </c>
      <c r="E134" s="3">
        <v>1282.5</v>
      </c>
      <c r="F134" s="3"/>
      <c r="G134" s="3">
        <v>1500</v>
      </c>
      <c r="H134" s="3">
        <v>300</v>
      </c>
      <c r="I134" s="3">
        <v>135</v>
      </c>
      <c r="J134" s="3">
        <v>2565</v>
      </c>
      <c r="K134" s="3"/>
      <c r="L134" s="3">
        <v>3000</v>
      </c>
      <c r="M134" s="3">
        <v>300</v>
      </c>
      <c r="N134" s="3">
        <v>135</v>
      </c>
      <c r="O134" s="3">
        <v>2565</v>
      </c>
      <c r="P134" s="3"/>
      <c r="Q134" s="3">
        <v>3000</v>
      </c>
      <c r="R134" s="3">
        <v>750</v>
      </c>
      <c r="S134" s="25">
        <v>337.5</v>
      </c>
      <c r="T134" s="130">
        <v>6412.5</v>
      </c>
      <c r="U134" s="130"/>
      <c r="V134" s="29">
        <v>7500</v>
      </c>
    </row>
    <row r="135" spans="1:22" ht="52.5" customHeight="1">
      <c r="A135" s="229"/>
      <c r="B135" s="197" t="s">
        <v>85</v>
      </c>
      <c r="C135" s="198">
        <v>200</v>
      </c>
      <c r="D135" s="3">
        <v>90</v>
      </c>
      <c r="E135" s="3">
        <v>1710</v>
      </c>
      <c r="F135" s="3"/>
      <c r="G135" s="3">
        <v>2000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>
        <v>200</v>
      </c>
      <c r="S135" s="25">
        <v>90</v>
      </c>
      <c r="T135" s="25">
        <v>1710</v>
      </c>
      <c r="U135" s="25"/>
      <c r="V135" s="25">
        <v>2000</v>
      </c>
    </row>
    <row r="136" spans="1:22">
      <c r="A136" s="17"/>
      <c r="B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ht="15.75" thickBot="1">
      <c r="A137" s="256" t="s">
        <v>26</v>
      </c>
      <c r="B137" s="257"/>
      <c r="C137" s="88">
        <v>437.67</v>
      </c>
      <c r="D137" s="88">
        <v>196.95</v>
      </c>
      <c r="E137" s="88">
        <v>3742.058</v>
      </c>
      <c r="F137" s="88"/>
      <c r="G137" s="88">
        <v>4376.6779999999999</v>
      </c>
      <c r="H137" s="88">
        <v>479.93</v>
      </c>
      <c r="I137" s="88">
        <v>215.96700000000001</v>
      </c>
      <c r="J137" s="88">
        <v>4103.37</v>
      </c>
      <c r="K137" s="88"/>
      <c r="L137" s="88">
        <v>4799.2669999999998</v>
      </c>
      <c r="M137" s="88">
        <v>498.42</v>
      </c>
      <c r="N137" s="88">
        <v>224.28899999999999</v>
      </c>
      <c r="O137" s="88">
        <v>4261.4840000000004</v>
      </c>
      <c r="P137" s="88"/>
      <c r="Q137" s="88">
        <v>4984.1930000000002</v>
      </c>
      <c r="R137" s="88">
        <v>1416.02</v>
      </c>
      <c r="S137" s="95">
        <v>637.20600000000002</v>
      </c>
      <c r="T137" s="107">
        <v>12106.912</v>
      </c>
      <c r="U137" s="107"/>
      <c r="V137" s="89">
        <v>14160.138000000001</v>
      </c>
    </row>
    <row r="138" spans="1:22">
      <c r="A138" s="254"/>
      <c r="B138" s="255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7"/>
      <c r="T138" s="135"/>
      <c r="U138" s="135"/>
      <c r="V138" s="38"/>
    </row>
    <row r="139" spans="1:22" hidden="1">
      <c r="A139" s="17"/>
      <c r="B139" s="27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16"/>
      <c r="T139" s="134"/>
      <c r="U139" s="134"/>
      <c r="V139" s="30"/>
    </row>
    <row r="140" spans="1:22" hidden="1">
      <c r="A140" s="17"/>
      <c r="B140" s="27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16"/>
      <c r="T140" s="134"/>
      <c r="U140" s="134"/>
      <c r="V140" s="30"/>
    </row>
    <row r="141" spans="1:22" ht="15.75" hidden="1" thickBot="1">
      <c r="A141" s="256"/>
      <c r="B141" s="257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1"/>
      <c r="T141" s="139"/>
      <c r="U141" s="139"/>
      <c r="V141" s="32"/>
    </row>
    <row r="142" spans="1:22" hidden="1">
      <c r="A142" s="254"/>
      <c r="B142" s="255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37"/>
      <c r="T142" s="135"/>
      <c r="U142" s="135"/>
      <c r="V142" s="38"/>
    </row>
    <row r="143" spans="1:22" hidden="1">
      <c r="A143" s="17"/>
      <c r="B143" s="27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16"/>
      <c r="T143" s="134"/>
      <c r="U143" s="134"/>
      <c r="V143" s="30"/>
    </row>
    <row r="144" spans="1:22" hidden="1">
      <c r="A144" s="17"/>
      <c r="B144" s="27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16"/>
      <c r="T144" s="134"/>
      <c r="U144" s="134"/>
      <c r="V144" s="30"/>
    </row>
    <row r="145" spans="1:22" ht="15.75" thickBot="1">
      <c r="A145" s="256"/>
      <c r="B145" s="257"/>
      <c r="C145" s="39"/>
      <c r="D145" s="39"/>
      <c r="E145" s="39"/>
      <c r="F145" s="39"/>
      <c r="G145" s="39"/>
      <c r="H145" s="39"/>
      <c r="I145" s="41"/>
      <c r="J145" s="41"/>
      <c r="K145" s="41"/>
      <c r="L145" s="39"/>
      <c r="M145" s="39"/>
      <c r="N145" s="39"/>
      <c r="O145" s="39"/>
      <c r="P145" s="39"/>
      <c r="Q145" s="39"/>
      <c r="R145" s="39"/>
      <c r="S145" s="31"/>
      <c r="T145" s="139"/>
      <c r="U145" s="139"/>
      <c r="V145" s="32"/>
    </row>
    <row r="146" spans="1:22" ht="35.25" customHeight="1">
      <c r="A146" s="268" t="s">
        <v>83</v>
      </c>
      <c r="B146" s="269"/>
      <c r="C146" s="269"/>
      <c r="D146" s="269"/>
      <c r="E146" s="269"/>
      <c r="F146" s="269"/>
      <c r="G146" s="269"/>
      <c r="H146" s="269"/>
      <c r="I146" s="269"/>
      <c r="J146" s="269"/>
      <c r="K146" s="269"/>
      <c r="L146" s="269"/>
      <c r="M146" s="269"/>
      <c r="N146" s="269"/>
      <c r="O146" s="269"/>
      <c r="P146" s="269"/>
      <c r="Q146" s="269"/>
      <c r="R146" s="269"/>
      <c r="S146" s="269"/>
      <c r="T146" s="269"/>
      <c r="U146" s="269"/>
      <c r="V146" s="270"/>
    </row>
    <row r="147" spans="1:22" ht="27.75" customHeight="1" thickBot="1">
      <c r="A147" s="266" t="s">
        <v>49</v>
      </c>
      <c r="B147" s="267"/>
      <c r="C147" s="42">
        <v>10423.325000000001</v>
      </c>
      <c r="D147" s="42">
        <v>14200.8</v>
      </c>
      <c r="E147" s="42">
        <v>19101.7</v>
      </c>
      <c r="F147" s="42">
        <v>0</v>
      </c>
      <c r="G147" s="42">
        <v>43725.824999999997</v>
      </c>
      <c r="H147" s="42">
        <v>7594.3050000000003</v>
      </c>
      <c r="I147" s="42">
        <v>14612.642</v>
      </c>
      <c r="J147" s="42">
        <v>106334.933</v>
      </c>
      <c r="K147" s="42">
        <v>0</v>
      </c>
      <c r="L147" s="42">
        <v>128541.88</v>
      </c>
      <c r="M147" s="42">
        <v>2525.83</v>
      </c>
      <c r="N147" s="42">
        <v>1591.2739999999999</v>
      </c>
      <c r="O147" s="42">
        <v>4302.3360000000002</v>
      </c>
      <c r="P147" s="42">
        <v>0</v>
      </c>
      <c r="Q147" s="42">
        <v>8419.44</v>
      </c>
      <c r="R147" s="42">
        <v>20543.46</v>
      </c>
      <c r="S147" s="86">
        <v>30404.716</v>
      </c>
      <c r="T147" s="126">
        <v>129738.969</v>
      </c>
      <c r="U147" s="126">
        <v>0</v>
      </c>
      <c r="V147" s="87">
        <v>180687.14499999999</v>
      </c>
    </row>
    <row r="148" spans="1:22" ht="62.25" hidden="1" customHeight="1">
      <c r="A148" s="81"/>
      <c r="B148" s="27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25"/>
      <c r="T148" s="130"/>
      <c r="U148" s="130"/>
      <c r="V148" s="29"/>
    </row>
    <row r="149" spans="1:22" ht="66" hidden="1" customHeight="1">
      <c r="A149" s="17"/>
      <c r="B149" s="27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25"/>
      <c r="T149" s="130"/>
      <c r="U149" s="130"/>
      <c r="V149" s="29"/>
    </row>
    <row r="150" spans="1:22" ht="34.5" hidden="1" customHeight="1">
      <c r="A150" s="17"/>
      <c r="B150" s="47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25"/>
      <c r="T150" s="130"/>
      <c r="U150" s="130"/>
      <c r="V150" s="29"/>
    </row>
    <row r="151" spans="1:22" hidden="1">
      <c r="A151" s="17"/>
      <c r="B151" s="47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25"/>
      <c r="T151" s="130"/>
      <c r="U151" s="130"/>
      <c r="V151" s="29"/>
    </row>
    <row r="152" spans="1:22" hidden="1">
      <c r="A152" s="17"/>
      <c r="B152" s="27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25"/>
      <c r="T152" s="130"/>
      <c r="U152" s="130"/>
      <c r="V152" s="29"/>
    </row>
    <row r="153" spans="1:22" hidden="1">
      <c r="A153" s="17"/>
      <c r="B153" s="27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25"/>
      <c r="T153" s="130"/>
      <c r="U153" s="130"/>
      <c r="V153" s="29"/>
    </row>
    <row r="154" spans="1:22" ht="33" hidden="1" customHeight="1">
      <c r="A154" s="81"/>
      <c r="B154" s="4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25"/>
      <c r="T154" s="130"/>
      <c r="U154" s="130"/>
      <c r="V154" s="29"/>
    </row>
    <row r="155" spans="1:22" hidden="1">
      <c r="A155" s="17"/>
      <c r="B155" s="27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25"/>
      <c r="T155" s="130"/>
      <c r="U155" s="130"/>
      <c r="V155" s="29"/>
    </row>
    <row r="156" spans="1:22" hidden="1">
      <c r="A156" s="17"/>
      <c r="B156" s="27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25"/>
      <c r="T156" s="130"/>
      <c r="U156" s="130"/>
      <c r="V156" s="29"/>
    </row>
    <row r="157" spans="1:22" hidden="1">
      <c r="A157" s="17"/>
      <c r="B157" s="27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25"/>
      <c r="T157" s="130"/>
      <c r="U157" s="130"/>
      <c r="V157" s="29"/>
    </row>
    <row r="158" spans="1:22" hidden="1">
      <c r="A158" s="81"/>
      <c r="B158" s="27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25"/>
      <c r="T158" s="130"/>
      <c r="U158" s="130"/>
      <c r="V158" s="29"/>
    </row>
    <row r="159" spans="1:22" hidden="1">
      <c r="A159" s="17"/>
      <c r="B159" s="27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25"/>
      <c r="T159" s="130"/>
      <c r="U159" s="130"/>
      <c r="V159" s="29"/>
    </row>
    <row r="160" spans="1:22" hidden="1">
      <c r="A160" s="17"/>
      <c r="B160" s="27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25"/>
      <c r="T160" s="130"/>
      <c r="U160" s="130"/>
      <c r="V160" s="29"/>
    </row>
    <row r="161" spans="1:22" hidden="1">
      <c r="A161" s="17"/>
      <c r="B161" s="27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25"/>
      <c r="T161" s="130"/>
      <c r="U161" s="130"/>
      <c r="V161" s="29"/>
    </row>
    <row r="162" spans="1:22" hidden="1">
      <c r="A162" s="81"/>
      <c r="B162" s="27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25"/>
      <c r="T162" s="130"/>
      <c r="U162" s="130"/>
      <c r="V162" s="29"/>
    </row>
    <row r="163" spans="1:22" ht="32.25" hidden="1" customHeight="1">
      <c r="A163" s="17"/>
      <c r="B163" s="5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25"/>
      <c r="T163" s="130"/>
      <c r="U163" s="130"/>
      <c r="V163" s="29"/>
    </row>
    <row r="164" spans="1:22" ht="19.5" hidden="1" customHeight="1">
      <c r="A164" s="17"/>
      <c r="B164" s="5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25"/>
      <c r="T164" s="130"/>
      <c r="U164" s="130"/>
      <c r="V164" s="29"/>
    </row>
    <row r="165" spans="1:22" ht="32.25" hidden="1" customHeight="1">
      <c r="A165" s="148"/>
      <c r="B165" s="60"/>
      <c r="C165" s="61"/>
      <c r="D165" s="61"/>
      <c r="E165" s="124"/>
      <c r="F165" s="124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61"/>
      <c r="S165" s="61"/>
      <c r="T165" s="124"/>
      <c r="U165" s="124"/>
      <c r="V165" s="57"/>
    </row>
    <row r="166" spans="1:22" hidden="1">
      <c r="A166" s="17"/>
      <c r="B166" s="27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25"/>
      <c r="T166" s="130"/>
      <c r="U166" s="130"/>
      <c r="V166" s="29"/>
    </row>
    <row r="167" spans="1:22" hidden="1">
      <c r="A167" s="149"/>
      <c r="B167" s="60"/>
      <c r="C167" s="61"/>
      <c r="D167" s="61"/>
      <c r="E167" s="124"/>
      <c r="F167" s="124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61"/>
      <c r="S167" s="61"/>
      <c r="T167" s="124"/>
      <c r="U167" s="124"/>
      <c r="V167" s="57"/>
    </row>
    <row r="168" spans="1:22" hidden="1">
      <c r="A168" s="157"/>
      <c r="B168" s="27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128"/>
      <c r="U168" s="128"/>
      <c r="V168" s="110"/>
    </row>
    <row r="169" spans="1:22" hidden="1">
      <c r="A169" s="52"/>
      <c r="B169" s="27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128"/>
      <c r="U169" s="128"/>
      <c r="V169" s="110"/>
    </row>
    <row r="170" spans="1:22" hidden="1">
      <c r="A170" s="52"/>
      <c r="B170" s="27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128"/>
      <c r="U170" s="128"/>
      <c r="V170" s="110"/>
    </row>
    <row r="171" spans="1:22" ht="15.75" thickBot="1">
      <c r="A171" s="256" t="s">
        <v>26</v>
      </c>
      <c r="B171" s="257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84"/>
      <c r="T171" s="137"/>
      <c r="U171" s="137"/>
      <c r="V171" s="85"/>
    </row>
    <row r="172" spans="1:22" ht="28.5" customHeight="1">
      <c r="A172" s="254" t="s">
        <v>106</v>
      </c>
      <c r="B172" s="255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7"/>
      <c r="T172" s="135"/>
      <c r="U172" s="135"/>
      <c r="V172" s="38"/>
    </row>
    <row r="173" spans="1:22" ht="61.5" hidden="1" customHeight="1">
      <c r="A173" s="52"/>
      <c r="B173" s="47"/>
      <c r="C173" s="33"/>
      <c r="D173" s="33"/>
      <c r="E173" s="33"/>
      <c r="F173" s="33"/>
      <c r="G173" s="46"/>
      <c r="H173" s="46"/>
      <c r="I173" s="46"/>
      <c r="J173" s="46"/>
      <c r="K173" s="46"/>
      <c r="L173" s="46"/>
      <c r="M173" s="33"/>
      <c r="N173" s="33"/>
      <c r="O173" s="33"/>
      <c r="P173" s="33"/>
      <c r="Q173" s="33"/>
      <c r="R173" s="46"/>
      <c r="S173" s="72"/>
      <c r="T173" s="133"/>
      <c r="U173" s="133"/>
      <c r="V173" s="73"/>
    </row>
    <row r="174" spans="1:22" hidden="1">
      <c r="A174" s="52"/>
      <c r="B174" s="62"/>
      <c r="C174" s="63"/>
      <c r="D174" s="63"/>
      <c r="E174" s="125"/>
      <c r="F174" s="125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63"/>
      <c r="S174" s="63"/>
      <c r="T174" s="125"/>
      <c r="U174" s="125"/>
      <c r="V174" s="57"/>
    </row>
    <row r="175" spans="1:22">
      <c r="A175" s="17"/>
      <c r="B175" s="27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16"/>
      <c r="T175" s="134"/>
      <c r="U175" s="134"/>
      <c r="V175" s="30"/>
    </row>
    <row r="176" spans="1:22" ht="30">
      <c r="A176" s="149" t="s">
        <v>69</v>
      </c>
      <c r="B176" s="62" t="s">
        <v>96</v>
      </c>
      <c r="C176" s="63">
        <v>1821.625</v>
      </c>
      <c r="D176" s="63">
        <v>4786.5</v>
      </c>
      <c r="E176" s="125">
        <v>12941.3</v>
      </c>
      <c r="F176" s="125"/>
      <c r="G176" s="57">
        <v>19549.424999999999</v>
      </c>
      <c r="H176" s="57">
        <v>571.16600000000005</v>
      </c>
      <c r="I176" s="57">
        <v>1713.5</v>
      </c>
      <c r="J176" s="57">
        <v>4632.8</v>
      </c>
      <c r="K176" s="57"/>
      <c r="L176" s="57">
        <v>6917.4660000000003</v>
      </c>
      <c r="M176" s="57"/>
      <c r="N176" s="57"/>
      <c r="O176" s="57"/>
      <c r="P176" s="57"/>
      <c r="Q176" s="57"/>
      <c r="R176" s="63">
        <v>2392.7910000000002</v>
      </c>
      <c r="S176" s="63">
        <v>6500</v>
      </c>
      <c r="T176" s="125">
        <v>17574.099999999999</v>
      </c>
      <c r="U176" s="125"/>
      <c r="V176" s="57">
        <v>26466.891</v>
      </c>
    </row>
    <row r="177" spans="1:22" hidden="1">
      <c r="A177" s="92"/>
      <c r="B177" s="62"/>
      <c r="C177" s="63"/>
      <c r="D177" s="63"/>
      <c r="E177" s="125"/>
      <c r="F177" s="125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63"/>
      <c r="S177" s="63"/>
      <c r="T177" s="125"/>
      <c r="U177" s="125"/>
      <c r="V177" s="57"/>
    </row>
    <row r="178" spans="1:22" hidden="1">
      <c r="A178" s="92"/>
      <c r="B178" s="27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16"/>
      <c r="T178" s="134"/>
      <c r="U178" s="134"/>
      <c r="V178" s="30"/>
    </row>
    <row r="179" spans="1:22" hidden="1">
      <c r="A179" s="149"/>
      <c r="B179" s="62"/>
      <c r="C179" s="63"/>
      <c r="D179" s="63"/>
      <c r="E179" s="125"/>
      <c r="F179" s="125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63"/>
      <c r="S179" s="63"/>
      <c r="T179" s="125"/>
      <c r="U179" s="125"/>
      <c r="V179" s="57"/>
    </row>
    <row r="180" spans="1:22" hidden="1">
      <c r="A180" s="92"/>
      <c r="B180" s="27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16"/>
      <c r="T180" s="134"/>
      <c r="U180" s="134"/>
      <c r="V180" s="30"/>
    </row>
    <row r="181" spans="1:22" hidden="1">
      <c r="A181" s="149"/>
      <c r="B181" s="64"/>
      <c r="C181" s="63"/>
      <c r="D181" s="63"/>
      <c r="E181" s="125"/>
      <c r="F181" s="125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63"/>
      <c r="S181" s="63"/>
      <c r="T181" s="125"/>
      <c r="U181" s="125"/>
      <c r="V181" s="57"/>
    </row>
    <row r="182" spans="1:22" hidden="1">
      <c r="A182" s="17"/>
      <c r="B182" s="64"/>
      <c r="C182" s="63"/>
      <c r="D182" s="63"/>
      <c r="E182" s="125"/>
      <c r="F182" s="125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63"/>
      <c r="S182" s="63"/>
      <c r="T182" s="142"/>
      <c r="U182" s="142"/>
      <c r="V182" s="58"/>
    </row>
    <row r="183" spans="1:22">
      <c r="A183" s="17"/>
      <c r="B183" s="27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16"/>
      <c r="T183" s="134"/>
      <c r="U183" s="134"/>
      <c r="V183" s="30"/>
    </row>
    <row r="184" spans="1:22" ht="15.75" thickBot="1">
      <c r="A184" s="256" t="s">
        <v>26</v>
      </c>
      <c r="B184" s="257"/>
      <c r="C184" s="39">
        <v>1821.625</v>
      </c>
      <c r="D184" s="39">
        <v>4786.5</v>
      </c>
      <c r="E184" s="39">
        <v>12941.3</v>
      </c>
      <c r="F184" s="39"/>
      <c r="G184" s="39">
        <v>19549.424999999999</v>
      </c>
      <c r="H184" s="39">
        <v>571.16600000000005</v>
      </c>
      <c r="I184" s="39">
        <v>1713.5</v>
      </c>
      <c r="J184" s="39">
        <v>4632.8</v>
      </c>
      <c r="K184" s="39"/>
      <c r="L184" s="39">
        <v>6917.4660000000003</v>
      </c>
      <c r="M184" s="39"/>
      <c r="N184" s="39"/>
      <c r="O184" s="39"/>
      <c r="P184" s="39"/>
      <c r="Q184" s="39"/>
      <c r="R184" s="39">
        <v>2392.7910000000002</v>
      </c>
      <c r="S184" s="84">
        <v>6500</v>
      </c>
      <c r="T184" s="137">
        <v>17574.099999999999</v>
      </c>
      <c r="U184" s="137"/>
      <c r="V184" s="85">
        <v>26466.891</v>
      </c>
    </row>
    <row r="185" spans="1:22">
      <c r="A185" s="254" t="s">
        <v>107</v>
      </c>
      <c r="B185" s="255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37"/>
      <c r="T185" s="135"/>
      <c r="U185" s="135"/>
      <c r="V185" s="38"/>
    </row>
    <row r="186" spans="1:22" ht="30">
      <c r="A186" s="196" t="s">
        <v>69</v>
      </c>
      <c r="B186" s="197" t="s">
        <v>111</v>
      </c>
      <c r="C186" s="46"/>
      <c r="D186" s="46"/>
      <c r="E186" s="203"/>
      <c r="F186" s="203"/>
      <c r="G186" s="203"/>
      <c r="H186" s="203">
        <v>966.18899999999996</v>
      </c>
      <c r="I186" s="203">
        <v>608.70000000000005</v>
      </c>
      <c r="J186" s="203">
        <v>1645.7249999999999</v>
      </c>
      <c r="K186" s="203"/>
      <c r="L186" s="203">
        <v>3220.614</v>
      </c>
      <c r="M186" s="203"/>
      <c r="N186" s="203"/>
      <c r="O186" s="203"/>
      <c r="P186" s="203"/>
      <c r="Q186" s="203"/>
      <c r="R186" s="46">
        <v>966.18899999999996</v>
      </c>
      <c r="S186" s="72">
        <v>608.70000000000005</v>
      </c>
      <c r="T186" s="204">
        <v>1645.7249999999999</v>
      </c>
      <c r="U186" s="204"/>
      <c r="V186" s="204">
        <v>3220.614</v>
      </c>
    </row>
    <row r="187" spans="1:22" ht="30">
      <c r="A187" s="52" t="s">
        <v>71</v>
      </c>
      <c r="B187" s="197" t="s">
        <v>111</v>
      </c>
      <c r="C187" s="63"/>
      <c r="D187" s="63"/>
      <c r="E187" s="125"/>
      <c r="F187" s="125"/>
      <c r="G187" s="57"/>
      <c r="H187" s="57"/>
      <c r="I187" s="57"/>
      <c r="J187" s="57"/>
      <c r="K187" s="57"/>
      <c r="L187" s="57"/>
      <c r="M187" s="57">
        <v>398.53899999999999</v>
      </c>
      <c r="N187" s="57">
        <v>251.084</v>
      </c>
      <c r="O187" s="57">
        <v>678.84699999999998</v>
      </c>
      <c r="P187" s="57"/>
      <c r="Q187" s="57">
        <v>1328.47</v>
      </c>
      <c r="R187" s="63">
        <v>398.53899999999999</v>
      </c>
      <c r="S187" s="63">
        <v>251.084</v>
      </c>
      <c r="T187" s="125">
        <v>678.84699999999998</v>
      </c>
      <c r="U187" s="125"/>
      <c r="V187" s="57">
        <v>1328.47</v>
      </c>
    </row>
    <row r="188" spans="1:22" ht="30">
      <c r="A188" s="200" t="s">
        <v>76</v>
      </c>
      <c r="B188" s="197" t="s">
        <v>111</v>
      </c>
      <c r="C188" s="54">
        <v>124.748</v>
      </c>
      <c r="D188" s="54">
        <v>78.590999999999994</v>
      </c>
      <c r="E188" s="54">
        <v>212.48699999999999</v>
      </c>
      <c r="F188" s="54"/>
      <c r="G188" s="54">
        <v>415.82600000000002</v>
      </c>
      <c r="H188" s="54"/>
      <c r="I188" s="54"/>
      <c r="J188" s="54"/>
      <c r="K188" s="54"/>
      <c r="L188" s="54"/>
      <c r="M188" s="54">
        <v>420</v>
      </c>
      <c r="N188" s="54">
        <v>264.60000000000002</v>
      </c>
      <c r="O188" s="54">
        <v>715.4</v>
      </c>
      <c r="P188" s="54"/>
      <c r="Q188" s="54">
        <v>1400</v>
      </c>
      <c r="R188" s="54">
        <v>544.74800000000005</v>
      </c>
      <c r="S188" s="54">
        <v>343.19099999999997</v>
      </c>
      <c r="T188" s="128">
        <v>927.88699999999994</v>
      </c>
      <c r="U188" s="128"/>
      <c r="V188" s="110">
        <v>1815.826</v>
      </c>
    </row>
    <row r="189" spans="1:22" ht="33" customHeight="1">
      <c r="A189" s="197" t="s">
        <v>64</v>
      </c>
      <c r="B189" s="197" t="s">
        <v>111</v>
      </c>
      <c r="C189" s="54">
        <v>124.768</v>
      </c>
      <c r="D189" s="54">
        <v>78.582999999999998</v>
      </c>
      <c r="E189" s="54">
        <v>212.477</v>
      </c>
      <c r="F189" s="54"/>
      <c r="G189" s="54">
        <v>415.82799999999997</v>
      </c>
      <c r="H189" s="54"/>
      <c r="I189" s="54"/>
      <c r="J189" s="54"/>
      <c r="K189" s="54"/>
      <c r="L189" s="54"/>
      <c r="M189" s="54">
        <v>420</v>
      </c>
      <c r="N189" s="54">
        <v>264.60000000000002</v>
      </c>
      <c r="O189" s="54">
        <v>715.4</v>
      </c>
      <c r="P189" s="54"/>
      <c r="Q189" s="54">
        <v>1400</v>
      </c>
      <c r="R189" s="54">
        <v>544.76800000000003</v>
      </c>
      <c r="S189" s="54">
        <v>343.18299999999999</v>
      </c>
      <c r="T189" s="128">
        <v>927.87699999999995</v>
      </c>
      <c r="U189" s="128"/>
      <c r="V189" s="110">
        <v>1815.828</v>
      </c>
    </row>
    <row r="190" spans="1:22" ht="30">
      <c r="A190" s="197" t="s">
        <v>68</v>
      </c>
      <c r="B190" s="197" t="s">
        <v>111</v>
      </c>
      <c r="C190" s="54">
        <v>124.748</v>
      </c>
      <c r="D190" s="54">
        <v>78.590999999999994</v>
      </c>
      <c r="E190" s="54">
        <v>212.48699999999999</v>
      </c>
      <c r="F190" s="54"/>
      <c r="G190" s="54">
        <v>415.82600000000002</v>
      </c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>
        <v>124.748</v>
      </c>
      <c r="S190" s="54">
        <v>78.590999999999994</v>
      </c>
      <c r="T190" s="128">
        <v>212.48699999999999</v>
      </c>
      <c r="U190" s="128"/>
      <c r="V190" s="110">
        <v>415.82600000000002</v>
      </c>
    </row>
    <row r="191" spans="1:22" s="109" customFormat="1" ht="30">
      <c r="A191" s="52" t="s">
        <v>69</v>
      </c>
      <c r="B191" s="199" t="s">
        <v>105</v>
      </c>
      <c r="C191" s="54">
        <v>650.78899999999999</v>
      </c>
      <c r="D191" s="54">
        <v>409.99599999999998</v>
      </c>
      <c r="E191" s="54">
        <v>1108.51</v>
      </c>
      <c r="F191" s="54"/>
      <c r="G191" s="54">
        <v>2169.2950000000001</v>
      </c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>
        <v>650.78899999999999</v>
      </c>
      <c r="S191" s="54">
        <v>409.99599999999998</v>
      </c>
      <c r="T191" s="128">
        <v>1108.51</v>
      </c>
      <c r="U191" s="128"/>
      <c r="V191" s="110">
        <v>2169.2950000000001</v>
      </c>
    </row>
    <row r="192" spans="1:22" s="109" customFormat="1" ht="30.75" customHeight="1">
      <c r="A192" s="52" t="s">
        <v>76</v>
      </c>
      <c r="B192" s="27" t="s">
        <v>105</v>
      </c>
      <c r="C192" s="54">
        <v>170.613</v>
      </c>
      <c r="D192" s="54">
        <v>107.48699999999999</v>
      </c>
      <c r="E192" s="54">
        <v>290.61099999999999</v>
      </c>
      <c r="F192" s="54"/>
      <c r="G192" s="54">
        <v>568.71100000000001</v>
      </c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>
        <v>170.613</v>
      </c>
      <c r="S192" s="54">
        <v>107.48699999999999</v>
      </c>
      <c r="T192" s="128">
        <v>290.61099999999999</v>
      </c>
      <c r="U192" s="128"/>
      <c r="V192" s="110">
        <v>568.71100000000001</v>
      </c>
    </row>
    <row r="193" spans="1:22" s="109" customFormat="1" ht="32.25" customHeight="1">
      <c r="A193" s="52" t="s">
        <v>68</v>
      </c>
      <c r="B193" s="27" t="s">
        <v>105</v>
      </c>
      <c r="C193" s="54">
        <v>923.89800000000002</v>
      </c>
      <c r="D193" s="54">
        <v>582.05700000000002</v>
      </c>
      <c r="E193" s="54">
        <v>1573.7070000000001</v>
      </c>
      <c r="F193" s="54"/>
      <c r="G193" s="54">
        <v>3079.6619999999998</v>
      </c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>
        <v>923.89800000000002</v>
      </c>
      <c r="S193" s="54">
        <v>582.05700000000002</v>
      </c>
      <c r="T193" s="128">
        <v>1573.7070000000001</v>
      </c>
      <c r="U193" s="128"/>
      <c r="V193" s="110">
        <v>3079.6619999999998</v>
      </c>
    </row>
    <row r="194" spans="1:22" s="109" customFormat="1" ht="33.75" customHeight="1">
      <c r="A194" s="52" t="s">
        <v>71</v>
      </c>
      <c r="B194" s="27" t="s">
        <v>105</v>
      </c>
      <c r="C194" s="54">
        <v>368.88799999999998</v>
      </c>
      <c r="D194" s="54">
        <v>232.399</v>
      </c>
      <c r="E194" s="54">
        <v>628.33799999999997</v>
      </c>
      <c r="F194" s="54"/>
      <c r="G194" s="54">
        <v>1229.625</v>
      </c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>
        <v>368.88799999999998</v>
      </c>
      <c r="S194" s="54">
        <v>232.399</v>
      </c>
      <c r="T194" s="128">
        <v>628.33799999999997</v>
      </c>
      <c r="U194" s="128"/>
      <c r="V194" s="110">
        <v>1229.625</v>
      </c>
    </row>
    <row r="195" spans="1:22" s="109" customFormat="1" ht="27.75" customHeight="1">
      <c r="A195" s="52" t="s">
        <v>64</v>
      </c>
      <c r="B195" s="27" t="s">
        <v>105</v>
      </c>
      <c r="C195" s="54">
        <v>836.91200000000003</v>
      </c>
      <c r="D195" s="54">
        <v>527.255</v>
      </c>
      <c r="E195" s="54">
        <v>1425.54</v>
      </c>
      <c r="F195" s="54"/>
      <c r="G195" s="54">
        <v>2789.7069999999999</v>
      </c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>
        <v>836.91200000000003</v>
      </c>
      <c r="S195" s="54">
        <v>527.255</v>
      </c>
      <c r="T195" s="128">
        <v>1425.54</v>
      </c>
      <c r="U195" s="128"/>
      <c r="V195" s="110">
        <v>2789.7069999999999</v>
      </c>
    </row>
    <row r="196" spans="1:22" s="109" customFormat="1" ht="30">
      <c r="A196" s="52" t="s">
        <v>67</v>
      </c>
      <c r="B196" s="27" t="s">
        <v>105</v>
      </c>
      <c r="C196" s="54">
        <v>291.33600000000001</v>
      </c>
      <c r="D196" s="54">
        <v>183.541</v>
      </c>
      <c r="E196" s="54">
        <v>496.24299999999999</v>
      </c>
      <c r="F196" s="54"/>
      <c r="G196" s="54">
        <v>971.12</v>
      </c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>
        <v>291.33600000000001</v>
      </c>
      <c r="S196" s="54">
        <v>183.541</v>
      </c>
      <c r="T196" s="128">
        <v>496.24299999999999</v>
      </c>
      <c r="U196" s="128"/>
      <c r="V196" s="110">
        <v>971.12</v>
      </c>
    </row>
    <row r="197" spans="1:22" s="109" customFormat="1" ht="30">
      <c r="A197" s="157" t="s">
        <v>69</v>
      </c>
      <c r="B197" s="27" t="s">
        <v>84</v>
      </c>
      <c r="C197" s="54"/>
      <c r="D197" s="54"/>
      <c r="E197" s="54"/>
      <c r="F197" s="54"/>
      <c r="G197" s="54"/>
      <c r="H197" s="54">
        <v>1628.85</v>
      </c>
      <c r="I197" s="54">
        <v>1026.175</v>
      </c>
      <c r="J197" s="54">
        <v>2774.4749999999999</v>
      </c>
      <c r="K197" s="54"/>
      <c r="L197" s="54">
        <v>5429.5</v>
      </c>
      <c r="M197" s="54"/>
      <c r="N197" s="54"/>
      <c r="O197" s="54"/>
      <c r="P197" s="54"/>
      <c r="Q197" s="54"/>
      <c r="R197" s="54">
        <v>1628.85</v>
      </c>
      <c r="S197" s="54">
        <v>1026.175</v>
      </c>
      <c r="T197" s="128">
        <v>2774.4749999999999</v>
      </c>
      <c r="U197" s="128"/>
      <c r="V197" s="110">
        <v>5429.5</v>
      </c>
    </row>
    <row r="198" spans="1:22" s="109" customFormat="1" ht="30">
      <c r="A198" s="52" t="s">
        <v>67</v>
      </c>
      <c r="B198" s="27" t="s">
        <v>84</v>
      </c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>
        <v>405</v>
      </c>
      <c r="N198" s="54">
        <v>255.15</v>
      </c>
      <c r="O198" s="54">
        <v>689.85</v>
      </c>
      <c r="P198" s="54"/>
      <c r="Q198" s="54">
        <v>1350</v>
      </c>
      <c r="R198" s="54">
        <v>405</v>
      </c>
      <c r="S198" s="54">
        <v>255.15</v>
      </c>
      <c r="T198" s="128">
        <v>689.85</v>
      </c>
      <c r="U198" s="128"/>
      <c r="V198" s="110">
        <v>1350</v>
      </c>
    </row>
    <row r="199" spans="1:22" s="109" customFormat="1" ht="30">
      <c r="A199" s="52" t="s">
        <v>64</v>
      </c>
      <c r="B199" s="27" t="s">
        <v>84</v>
      </c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>
        <v>882.29100000000005</v>
      </c>
      <c r="N199" s="54">
        <v>555.84</v>
      </c>
      <c r="O199" s="54">
        <v>1502.8389999999999</v>
      </c>
      <c r="P199" s="54"/>
      <c r="Q199" s="54">
        <v>2940.97</v>
      </c>
      <c r="R199" s="54">
        <v>882.29100000000005</v>
      </c>
      <c r="S199" s="54">
        <v>555.84</v>
      </c>
      <c r="T199" s="128">
        <v>1502.8389999999999</v>
      </c>
      <c r="U199" s="128"/>
      <c r="V199" s="110">
        <v>2940.97</v>
      </c>
    </row>
    <row r="200" spans="1:22">
      <c r="A200" s="52"/>
      <c r="B200" s="27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128"/>
      <c r="U200" s="128"/>
      <c r="V200" s="110"/>
    </row>
    <row r="201" spans="1:22">
      <c r="A201" s="71" t="s">
        <v>26</v>
      </c>
      <c r="B201" s="27"/>
      <c r="C201" s="63">
        <v>3616.7</v>
      </c>
      <c r="D201" s="63">
        <v>2278.5</v>
      </c>
      <c r="E201" s="125">
        <v>6160.4</v>
      </c>
      <c r="F201" s="125">
        <f t="shared" ref="F201:U201" si="2">F188+F190+F191+F200</f>
        <v>0</v>
      </c>
      <c r="G201" s="125">
        <v>12055.6</v>
      </c>
      <c r="H201" s="125">
        <v>2595.0390000000002</v>
      </c>
      <c r="I201" s="125">
        <v>1634.875</v>
      </c>
      <c r="J201" s="125">
        <v>4420.2</v>
      </c>
      <c r="K201" s="125">
        <f t="shared" si="2"/>
        <v>0</v>
      </c>
      <c r="L201" s="125">
        <v>8650.1139999999996</v>
      </c>
      <c r="M201" s="125">
        <v>2525.83</v>
      </c>
      <c r="N201" s="125">
        <v>1591.2739999999999</v>
      </c>
      <c r="O201" s="125">
        <v>4302.3360000000002</v>
      </c>
      <c r="P201" s="125">
        <f t="shared" si="2"/>
        <v>0</v>
      </c>
      <c r="Q201" s="125">
        <v>8419.44</v>
      </c>
      <c r="R201" s="125">
        <v>8737.5689999999995</v>
      </c>
      <c r="S201" s="125">
        <v>5504.6490000000003</v>
      </c>
      <c r="T201" s="125">
        <v>14882.936</v>
      </c>
      <c r="U201" s="125">
        <f t="shared" si="2"/>
        <v>0</v>
      </c>
      <c r="V201" s="125">
        <v>29125.153999999999</v>
      </c>
    </row>
    <row r="202" spans="1:22" ht="15.75" thickBot="1">
      <c r="A202" s="17"/>
      <c r="B202" s="27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90"/>
      <c r="T202" s="143"/>
      <c r="U202" s="143"/>
      <c r="V202" s="91"/>
    </row>
    <row r="203" spans="1:22">
      <c r="A203" s="254" t="s">
        <v>108</v>
      </c>
      <c r="B203" s="255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16"/>
      <c r="T203" s="134"/>
      <c r="U203" s="134"/>
      <c r="V203" s="30"/>
    </row>
    <row r="204" spans="1:22" ht="96" customHeight="1" thickBot="1">
      <c r="A204" s="149" t="s">
        <v>71</v>
      </c>
      <c r="B204" s="66" t="s">
        <v>73</v>
      </c>
      <c r="C204" s="39">
        <v>1000</v>
      </c>
      <c r="D204" s="39">
        <v>3000</v>
      </c>
      <c r="E204" s="39"/>
      <c r="F204" s="39"/>
      <c r="G204" s="39">
        <f>C204+D204</f>
        <v>4000</v>
      </c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>
        <f>C204+H204</f>
        <v>1000</v>
      </c>
      <c r="S204" s="67">
        <f>D204+I204</f>
        <v>3000</v>
      </c>
      <c r="T204" s="144"/>
      <c r="U204" s="144"/>
      <c r="V204" s="68">
        <f t="shared" ref="V204" si="3">R204+S204</f>
        <v>4000</v>
      </c>
    </row>
    <row r="205" spans="1:22" ht="18.75" customHeight="1">
      <c r="A205" s="81"/>
      <c r="B205" s="78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79"/>
      <c r="T205" s="145"/>
      <c r="U205" s="145"/>
      <c r="V205" s="80"/>
    </row>
    <row r="206" spans="1:22" ht="102.75" customHeight="1" thickBot="1">
      <c r="A206" s="149" t="s">
        <v>69</v>
      </c>
      <c r="B206" s="66" t="s">
        <v>73</v>
      </c>
      <c r="C206" s="57"/>
      <c r="D206" s="57"/>
      <c r="E206" s="57"/>
      <c r="F206" s="57"/>
      <c r="G206" s="57"/>
      <c r="H206" s="57">
        <v>1000</v>
      </c>
      <c r="I206" s="57">
        <v>3000</v>
      </c>
      <c r="J206" s="57"/>
      <c r="K206" s="57"/>
      <c r="L206" s="57">
        <v>4000</v>
      </c>
      <c r="M206" s="57"/>
      <c r="N206" s="57"/>
      <c r="O206" s="57"/>
      <c r="P206" s="57"/>
      <c r="Q206" s="57"/>
      <c r="R206" s="57">
        <v>1000</v>
      </c>
      <c r="S206" s="79">
        <v>3000</v>
      </c>
      <c r="T206" s="145"/>
      <c r="U206" s="145"/>
      <c r="V206" s="80">
        <v>4000</v>
      </c>
    </row>
    <row r="207" spans="1:22">
      <c r="A207" s="17"/>
      <c r="B207" s="27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16"/>
      <c r="T207" s="134"/>
      <c r="U207" s="134"/>
      <c r="V207" s="30"/>
    </row>
    <row r="208" spans="1:22" ht="15.75" thickBot="1">
      <c r="A208" s="71" t="s">
        <v>26</v>
      </c>
      <c r="B208" s="27"/>
      <c r="C208" s="39">
        <v>1000</v>
      </c>
      <c r="D208" s="39">
        <v>3000</v>
      </c>
      <c r="E208" s="39"/>
      <c r="F208" s="39"/>
      <c r="G208" s="39">
        <f>C208+D208</f>
        <v>4000</v>
      </c>
      <c r="H208" s="57">
        <v>1000</v>
      </c>
      <c r="I208" s="57">
        <v>3000</v>
      </c>
      <c r="J208" s="57"/>
      <c r="K208" s="57"/>
      <c r="L208" s="57">
        <v>4000</v>
      </c>
      <c r="M208" s="3"/>
      <c r="N208" s="3"/>
      <c r="O208" s="3"/>
      <c r="P208" s="3"/>
      <c r="Q208" s="3"/>
      <c r="R208" s="3">
        <v>2000</v>
      </c>
      <c r="S208" s="90">
        <v>6000</v>
      </c>
      <c r="T208" s="143"/>
      <c r="U208" s="143"/>
      <c r="V208" s="91">
        <v>8000</v>
      </c>
    </row>
    <row r="209" spans="1:22" ht="15.75" thickBot="1">
      <c r="A209" s="17"/>
      <c r="B209" s="27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16"/>
      <c r="T209" s="134"/>
      <c r="U209" s="134"/>
      <c r="V209" s="30"/>
    </row>
    <row r="210" spans="1:22" ht="28.15" customHeight="1">
      <c r="A210" s="254" t="s">
        <v>109</v>
      </c>
      <c r="B210" s="255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16"/>
      <c r="T210" s="134"/>
      <c r="U210" s="134"/>
      <c r="V210" s="30"/>
    </row>
    <row r="211" spans="1:22" ht="30">
      <c r="A211" s="149" t="s">
        <v>64</v>
      </c>
      <c r="B211" s="27" t="s">
        <v>74</v>
      </c>
      <c r="C211" s="3">
        <v>2500</v>
      </c>
      <c r="D211" s="3">
        <v>4135.8</v>
      </c>
      <c r="E211" s="3"/>
      <c r="F211" s="3"/>
      <c r="G211" s="3">
        <f>C211+D211</f>
        <v>6635.8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>
        <f>C211</f>
        <v>2500</v>
      </c>
      <c r="S211" s="69">
        <f>D211</f>
        <v>4135.8</v>
      </c>
      <c r="T211" s="146"/>
      <c r="U211" s="146"/>
      <c r="V211" s="70">
        <f>R211+S211</f>
        <v>6635.8</v>
      </c>
    </row>
    <row r="212" spans="1:22">
      <c r="A212" s="71"/>
      <c r="B212" s="27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69"/>
      <c r="T212" s="146"/>
      <c r="U212" s="146"/>
      <c r="V212" s="70"/>
    </row>
    <row r="213" spans="1:22">
      <c r="A213" s="71" t="s">
        <v>26</v>
      </c>
      <c r="B213" s="27"/>
      <c r="C213" s="3">
        <v>2500</v>
      </c>
      <c r="D213" s="3">
        <v>4135.8</v>
      </c>
      <c r="E213" s="3"/>
      <c r="F213" s="3"/>
      <c r="G213" s="3">
        <f>C213+D213</f>
        <v>6635.8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>
        <v>2500</v>
      </c>
      <c r="S213" s="69">
        <v>4135.8</v>
      </c>
      <c r="T213" s="146"/>
      <c r="U213" s="146"/>
      <c r="V213" s="70">
        <v>6635.8</v>
      </c>
    </row>
    <row r="214" spans="1:22" ht="15.75" thickBot="1">
      <c r="A214" s="71"/>
      <c r="B214" s="27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69"/>
      <c r="T214" s="146"/>
      <c r="U214" s="146"/>
      <c r="V214" s="70"/>
    </row>
    <row r="215" spans="1:22">
      <c r="A215" s="254" t="s">
        <v>110</v>
      </c>
      <c r="B215" s="255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69"/>
      <c r="T215" s="146"/>
      <c r="U215" s="146"/>
      <c r="V215" s="70"/>
    </row>
    <row r="216" spans="1:22" ht="153" customHeight="1">
      <c r="A216" s="52" t="s">
        <v>67</v>
      </c>
      <c r="B216" s="28" t="s">
        <v>75</v>
      </c>
      <c r="C216" s="3">
        <v>1485</v>
      </c>
      <c r="D216" s="3"/>
      <c r="E216" s="3"/>
      <c r="F216" s="3"/>
      <c r="G216" s="3">
        <v>1485</v>
      </c>
      <c r="H216" s="3">
        <v>3428.1</v>
      </c>
      <c r="I216" s="3">
        <v>8264.2669999999998</v>
      </c>
      <c r="J216" s="3">
        <v>97281.933000000005</v>
      </c>
      <c r="K216" s="3"/>
      <c r="L216" s="3">
        <v>108974.3</v>
      </c>
      <c r="M216" s="3"/>
      <c r="N216" s="3"/>
      <c r="O216" s="3"/>
      <c r="P216" s="3"/>
      <c r="Q216" s="3"/>
      <c r="R216" s="3">
        <v>4913.1000000000004</v>
      </c>
      <c r="S216" s="69">
        <v>8264.2669999999998</v>
      </c>
      <c r="T216" s="146">
        <v>97281.933000000005</v>
      </c>
      <c r="U216" s="146"/>
      <c r="V216" s="70">
        <v>110459.3</v>
      </c>
    </row>
    <row r="217" spans="1:22">
      <c r="A217" s="49"/>
      <c r="B217" s="50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69"/>
      <c r="T217" s="146"/>
      <c r="U217" s="146"/>
      <c r="V217" s="70"/>
    </row>
    <row r="218" spans="1:22" hidden="1">
      <c r="A218" s="149"/>
      <c r="B218" s="59"/>
      <c r="C218" s="54"/>
      <c r="D218" s="54"/>
      <c r="E218" s="123"/>
      <c r="F218" s="123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76"/>
      <c r="T218" s="147"/>
      <c r="U218" s="147"/>
      <c r="V218" s="77"/>
    </row>
    <row r="219" spans="1:22" ht="17.25" customHeight="1">
      <c r="A219" s="17"/>
      <c r="B219" s="27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16"/>
      <c r="T219" s="134"/>
      <c r="U219" s="134"/>
      <c r="V219" s="30"/>
    </row>
    <row r="220" spans="1:22" ht="25.5" customHeight="1" thickBot="1">
      <c r="A220" s="256" t="s">
        <v>26</v>
      </c>
      <c r="B220" s="257"/>
      <c r="C220" s="39">
        <v>1485</v>
      </c>
      <c r="D220" s="39"/>
      <c r="E220" s="39"/>
      <c r="F220" s="39"/>
      <c r="G220" s="39">
        <v>1485</v>
      </c>
      <c r="H220" s="39">
        <v>3428.1</v>
      </c>
      <c r="I220" s="41">
        <v>8264.2669999999998</v>
      </c>
      <c r="J220" s="41">
        <v>97281.933000000005</v>
      </c>
      <c r="K220" s="41"/>
      <c r="L220" s="39">
        <v>108974.3</v>
      </c>
      <c r="M220" s="39"/>
      <c r="N220" s="39"/>
      <c r="O220" s="39"/>
      <c r="P220" s="39"/>
      <c r="Q220" s="39"/>
      <c r="R220" s="39">
        <v>4913.1000000000004</v>
      </c>
      <c r="S220" s="82">
        <v>8264.2669999999998</v>
      </c>
      <c r="T220" s="136">
        <v>97281.933000000005</v>
      </c>
      <c r="U220" s="136"/>
      <c r="V220" s="83">
        <v>110459.3</v>
      </c>
    </row>
  </sheetData>
  <mergeCells count="65">
    <mergeCell ref="A203:B203"/>
    <mergeCell ref="A210:B210"/>
    <mergeCell ref="A215:B215"/>
    <mergeCell ref="A185:B185"/>
    <mergeCell ref="A106:B106"/>
    <mergeCell ref="A171:B171"/>
    <mergeCell ref="A172:B172"/>
    <mergeCell ref="A184:B184"/>
    <mergeCell ref="A124:V124"/>
    <mergeCell ref="A146:V146"/>
    <mergeCell ref="A125:B125"/>
    <mergeCell ref="A126:B126"/>
    <mergeCell ref="A137:B137"/>
    <mergeCell ref="A138:B138"/>
    <mergeCell ref="A141:B141"/>
    <mergeCell ref="A142:B142"/>
    <mergeCell ref="A220:B220"/>
    <mergeCell ref="A4:V4"/>
    <mergeCell ref="A2:V2"/>
    <mergeCell ref="A3:V3"/>
    <mergeCell ref="A147:B147"/>
    <mergeCell ref="A111:B111"/>
    <mergeCell ref="A112:B112"/>
    <mergeCell ref="A115:B115"/>
    <mergeCell ref="A116:B116"/>
    <mergeCell ref="A119:B119"/>
    <mergeCell ref="A120:B120"/>
    <mergeCell ref="A123:B123"/>
    <mergeCell ref="A75:B75"/>
    <mergeCell ref="A86:B86"/>
    <mergeCell ref="A102:B102"/>
    <mergeCell ref="A145:B145"/>
    <mergeCell ref="A110:V110"/>
    <mergeCell ref="A101:B101"/>
    <mergeCell ref="A105:B105"/>
    <mergeCell ref="A109:B109"/>
    <mergeCell ref="A83:B83"/>
    <mergeCell ref="A84:V84"/>
    <mergeCell ref="A85:B85"/>
    <mergeCell ref="A79:B79"/>
    <mergeCell ref="A56:A57"/>
    <mergeCell ref="A42:B42"/>
    <mergeCell ref="A43:B43"/>
    <mergeCell ref="A50:B50"/>
    <mergeCell ref="A53:B53"/>
    <mergeCell ref="A69:B69"/>
    <mergeCell ref="A74:B74"/>
    <mergeCell ref="A54:B54"/>
    <mergeCell ref="A70:B70"/>
    <mergeCell ref="A80:A81"/>
    <mergeCell ref="A134:A135"/>
    <mergeCell ref="A5:A6"/>
    <mergeCell ref="R5:V5"/>
    <mergeCell ref="A7:B7"/>
    <mergeCell ref="A8:V8"/>
    <mergeCell ref="B5:B6"/>
    <mergeCell ref="C5:G5"/>
    <mergeCell ref="H5:L5"/>
    <mergeCell ref="M5:Q5"/>
    <mergeCell ref="A10:B10"/>
    <mergeCell ref="A52:V52"/>
    <mergeCell ref="A27:A28"/>
    <mergeCell ref="A9:V9"/>
    <mergeCell ref="A26:B26"/>
    <mergeCell ref="A78:B78"/>
  </mergeCells>
  <pageMargins left="0.19685039370078741" right="0.19685039370078741" top="0.15748031496062992" bottom="0.15748031496062992" header="0.11811023622047245" footer="0.11811023622047245"/>
  <pageSetup paperSize="9" scale="50" orientation="landscape" r:id="rId1"/>
  <rowBreaks count="2" manualBreakCount="2">
    <brk id="51" max="16383" man="1"/>
    <brk id="114" max="16383" man="1"/>
  </rowBreaks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>
      <selection activeCell="E10" sqref="E10:F10"/>
    </sheetView>
  </sheetViews>
  <sheetFormatPr defaultRowHeight="15"/>
  <cols>
    <col min="1" max="1" width="4.42578125" style="1" customWidth="1"/>
    <col min="2" max="2" width="15.5703125" customWidth="1"/>
    <col min="3" max="3" width="10.7109375" customWidth="1"/>
    <col min="4" max="4" width="11.42578125" customWidth="1"/>
    <col min="5" max="6" width="11.5703125" customWidth="1"/>
    <col min="7" max="7" width="17.28515625" customWidth="1"/>
    <col min="8" max="8" width="13.140625" customWidth="1"/>
    <col min="11" max="11" width="11.28515625" customWidth="1"/>
    <col min="12" max="12" width="14" customWidth="1"/>
  </cols>
  <sheetData>
    <row r="1" spans="1:12" ht="15.75">
      <c r="K1" s="273" t="s">
        <v>27</v>
      </c>
      <c r="L1" s="273"/>
    </row>
    <row r="2" spans="1:12" s="1" customFormat="1" ht="15.75">
      <c r="K2" s="6"/>
      <c r="L2" s="6"/>
    </row>
    <row r="3" spans="1:12" s="1" customFormat="1" ht="30.75" customHeight="1">
      <c r="I3" s="280" t="s">
        <v>55</v>
      </c>
      <c r="J3" s="280"/>
      <c r="K3" s="280"/>
      <c r="L3" s="280"/>
    </row>
    <row r="4" spans="1:12" s="1" customFormat="1" ht="39.75" customHeight="1">
      <c r="H4" s="281" t="s">
        <v>56</v>
      </c>
      <c r="I4" s="281"/>
      <c r="J4" s="281"/>
      <c r="K4" s="281"/>
      <c r="L4" s="281"/>
    </row>
    <row r="5" spans="1:12" s="1" customFormat="1" ht="46.5" customHeight="1">
      <c r="I5" s="216" t="s">
        <v>54</v>
      </c>
      <c r="J5" s="216"/>
      <c r="K5" s="216"/>
      <c r="L5" s="216"/>
    </row>
    <row r="6" spans="1:12" s="1" customFormat="1" ht="15.75" customHeight="1">
      <c r="I6" s="282" t="s">
        <v>53</v>
      </c>
      <c r="J6" s="282"/>
      <c r="K6" s="282"/>
      <c r="L6" s="282"/>
    </row>
    <row r="7" spans="1:12" s="1" customFormat="1" ht="30.75" customHeight="1">
      <c r="H7" s="279" t="s">
        <v>52</v>
      </c>
      <c r="I7" s="279"/>
      <c r="J7" s="279"/>
      <c r="K7" s="279"/>
      <c r="L7" s="279"/>
    </row>
    <row r="8" spans="1:12" ht="70.5" customHeight="1" thickBot="1">
      <c r="B8" s="278" t="s">
        <v>51</v>
      </c>
      <c r="C8" s="278"/>
      <c r="D8" s="278"/>
      <c r="E8" s="278"/>
      <c r="F8" s="278"/>
      <c r="G8" s="278"/>
      <c r="H8" s="278"/>
      <c r="I8" s="278"/>
      <c r="J8" s="278"/>
      <c r="K8" s="278"/>
      <c r="L8" s="278"/>
    </row>
    <row r="9" spans="1:12" s="14" customFormat="1" ht="27" customHeight="1">
      <c r="A9" s="271" t="s">
        <v>46</v>
      </c>
      <c r="B9" s="274" t="s">
        <v>45</v>
      </c>
      <c r="C9" s="274" t="s">
        <v>7</v>
      </c>
      <c r="D9" s="274"/>
      <c r="E9" s="274"/>
      <c r="F9" s="274"/>
      <c r="G9" s="274"/>
      <c r="H9" s="274" t="s">
        <v>8</v>
      </c>
      <c r="I9" s="274" t="s">
        <v>9</v>
      </c>
      <c r="J9" s="274"/>
      <c r="K9" s="274"/>
      <c r="L9" s="276" t="s">
        <v>10</v>
      </c>
    </row>
    <row r="10" spans="1:12" s="14" customFormat="1" ht="114" customHeight="1">
      <c r="A10" s="272"/>
      <c r="B10" s="275"/>
      <c r="C10" s="275" t="s">
        <v>11</v>
      </c>
      <c r="D10" s="275"/>
      <c r="E10" s="275" t="s">
        <v>12</v>
      </c>
      <c r="F10" s="275"/>
      <c r="G10" s="275" t="s">
        <v>13</v>
      </c>
      <c r="H10" s="275"/>
      <c r="I10" s="15"/>
      <c r="J10" s="15"/>
      <c r="K10" s="15"/>
      <c r="L10" s="277"/>
    </row>
    <row r="11" spans="1:12" s="14" customFormat="1" ht="25.5">
      <c r="A11" s="272"/>
      <c r="B11" s="275"/>
      <c r="C11" s="15" t="s">
        <v>14</v>
      </c>
      <c r="D11" s="15" t="s">
        <v>15</v>
      </c>
      <c r="E11" s="15" t="s">
        <v>14</v>
      </c>
      <c r="F11" s="15" t="s">
        <v>15</v>
      </c>
      <c r="G11" s="275"/>
      <c r="H11" s="275"/>
      <c r="I11" s="15" t="s">
        <v>16</v>
      </c>
      <c r="J11" s="15" t="s">
        <v>17</v>
      </c>
      <c r="K11" s="15" t="s">
        <v>18</v>
      </c>
      <c r="L11" s="277"/>
    </row>
    <row r="12" spans="1:12" s="1" customFormat="1" ht="18.75">
      <c r="A12" s="17"/>
      <c r="B12" s="5"/>
      <c r="C12" s="5"/>
      <c r="D12" s="5"/>
      <c r="E12" s="5"/>
      <c r="F12" s="5"/>
      <c r="G12" s="5"/>
      <c r="H12" s="5"/>
      <c r="I12" s="5"/>
      <c r="J12" s="5"/>
      <c r="K12" s="5"/>
      <c r="L12" s="18"/>
    </row>
    <row r="13" spans="1:12" s="1" customFormat="1" ht="18.75">
      <c r="A13" s="17"/>
      <c r="B13" s="5"/>
      <c r="C13" s="5"/>
      <c r="D13" s="5"/>
      <c r="E13" s="5"/>
      <c r="F13" s="5"/>
      <c r="G13" s="5"/>
      <c r="H13" s="5"/>
      <c r="I13" s="5"/>
      <c r="J13" s="5"/>
      <c r="K13" s="5"/>
      <c r="L13" s="18"/>
    </row>
    <row r="14" spans="1:12" ht="19.5" thickBot="1">
      <c r="A14" s="19"/>
      <c r="B14" s="20"/>
      <c r="C14" s="20"/>
      <c r="D14" s="20"/>
      <c r="E14" s="20"/>
      <c r="F14" s="20"/>
      <c r="G14" s="20"/>
      <c r="H14" s="20"/>
      <c r="I14" s="21"/>
      <c r="J14" s="21"/>
      <c r="K14" s="21"/>
      <c r="L14" s="22"/>
    </row>
    <row r="17" spans="1:7" ht="18.75">
      <c r="A17" s="45" t="s">
        <v>57</v>
      </c>
      <c r="F17" s="43" t="s">
        <v>62</v>
      </c>
    </row>
    <row r="18" spans="1:7" ht="18.75">
      <c r="A18" s="43" t="s">
        <v>23</v>
      </c>
      <c r="C18" s="44" t="s">
        <v>58</v>
      </c>
      <c r="D18" s="44" t="s">
        <v>59</v>
      </c>
      <c r="F18" s="44" t="s">
        <v>60</v>
      </c>
      <c r="G18" s="44" t="s">
        <v>61</v>
      </c>
    </row>
  </sheetData>
  <mergeCells count="16">
    <mergeCell ref="A9:A11"/>
    <mergeCell ref="K1:L1"/>
    <mergeCell ref="B9:B11"/>
    <mergeCell ref="C9:G9"/>
    <mergeCell ref="H9:H11"/>
    <mergeCell ref="I9:K9"/>
    <mergeCell ref="L9:L11"/>
    <mergeCell ref="C10:D10"/>
    <mergeCell ref="E10:F10"/>
    <mergeCell ref="G10:G11"/>
    <mergeCell ref="B8:L8"/>
    <mergeCell ref="H7:L7"/>
    <mergeCell ref="I3:L3"/>
    <mergeCell ref="H4:L4"/>
    <mergeCell ref="I5:L5"/>
    <mergeCell ref="I6:L6"/>
  </mergeCells>
  <pageMargins left="0.31496062992125984" right="0.11811023622047245" top="0.74803149606299213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</vt:lpstr>
      <vt:lpstr>Приложение 1 стр.1</vt:lpstr>
      <vt:lpstr>Приложение 1 стр.2</vt:lpstr>
      <vt:lpstr>Приложение 2 (отчет)</vt:lpstr>
      <vt:lpstr>'Приложение 1 стр.1'!Область_печати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2021-02-18T06:57:06Z</dcterms:modified>
</cp:coreProperties>
</file>