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Бюджет!$A$22</definedName>
    <definedName name="FIO" localSheetId="0">Бюджет!$F$22</definedName>
    <definedName name="LAST_CELL" localSheetId="0">Бюджет!$J$520</definedName>
    <definedName name="SIGN" localSheetId="0">Бюджет!$A$22:$H$23</definedName>
  </definedNames>
  <calcPr calcId="124519"/>
</workbook>
</file>

<file path=xl/calcChain.xml><?xml version="1.0" encoding="utf-8"?>
<calcChain xmlns="http://schemas.openxmlformats.org/spreadsheetml/2006/main">
  <c r="D48" i="1"/>
  <c r="D37"/>
  <c r="H114"/>
  <c r="H14"/>
  <c r="H15"/>
  <c r="H16"/>
  <c r="H18"/>
  <c r="H19"/>
  <c r="H20"/>
  <c r="H22"/>
  <c r="H23"/>
  <c r="H24"/>
  <c r="H26"/>
  <c r="H27"/>
  <c r="H28"/>
  <c r="H30"/>
  <c r="H31"/>
  <c r="H34"/>
  <c r="H35"/>
  <c r="H36"/>
  <c r="H37"/>
  <c r="H38"/>
  <c r="H39"/>
  <c r="H40"/>
  <c r="H41"/>
  <c r="H42"/>
  <c r="H46"/>
  <c r="H47"/>
  <c r="H48"/>
  <c r="H50"/>
  <c r="H51"/>
  <c r="H53"/>
  <c r="H54"/>
  <c r="H56"/>
  <c r="H57"/>
  <c r="H58"/>
  <c r="H60"/>
  <c r="H61"/>
  <c r="H62"/>
  <c r="H64"/>
  <c r="H65"/>
  <c r="H67"/>
  <c r="H68"/>
  <c r="H69"/>
  <c r="H70"/>
  <c r="H71"/>
  <c r="H72"/>
  <c r="H73"/>
  <c r="H74"/>
  <c r="H75"/>
  <c r="H76"/>
  <c r="H78"/>
  <c r="H83"/>
  <c r="H84"/>
  <c r="H85"/>
  <c r="H86"/>
  <c r="H87"/>
  <c r="H88"/>
  <c r="H89"/>
  <c r="H93"/>
  <c r="H94"/>
  <c r="H95"/>
  <c r="H96"/>
  <c r="H97"/>
  <c r="H98"/>
  <c r="H99"/>
  <c r="H100"/>
  <c r="H101"/>
  <c r="H102"/>
  <c r="H111"/>
  <c r="H112"/>
  <c r="H115"/>
  <c r="H116"/>
  <c r="H117"/>
  <c r="H118"/>
  <c r="H119"/>
  <c r="H120"/>
  <c r="H121"/>
  <c r="H122"/>
  <c r="H124"/>
  <c r="H125"/>
  <c r="H127"/>
  <c r="H128"/>
  <c r="H129"/>
  <c r="H130"/>
  <c r="H132"/>
  <c r="H133"/>
  <c r="H135"/>
  <c r="H136"/>
  <c r="H137"/>
  <c r="H138"/>
  <c r="H140"/>
  <c r="H141"/>
  <c r="H142"/>
  <c r="H144"/>
  <c r="H145"/>
  <c r="H147"/>
  <c r="H148"/>
  <c r="H149"/>
  <c r="H151"/>
  <c r="H152"/>
  <c r="H153"/>
  <c r="H154"/>
  <c r="H155"/>
  <c r="H157"/>
  <c r="H158"/>
  <c r="H159"/>
  <c r="H160"/>
  <c r="H161"/>
  <c r="H164"/>
  <c r="H165"/>
  <c r="H169"/>
  <c r="H170"/>
  <c r="H171"/>
  <c r="H173"/>
  <c r="H174"/>
  <c r="H175"/>
  <c r="H177"/>
  <c r="H178"/>
  <c r="H180"/>
  <c r="H181"/>
  <c r="H183"/>
  <c r="H184"/>
  <c r="H187"/>
  <c r="H189"/>
  <c r="H190"/>
  <c r="H192"/>
  <c r="H193"/>
  <c r="H194"/>
  <c r="H195"/>
  <c r="H196"/>
  <c r="H198"/>
  <c r="H199"/>
  <c r="H200"/>
  <c r="H202"/>
  <c r="H203"/>
  <c r="H205"/>
  <c r="H206"/>
  <c r="H209"/>
  <c r="H210"/>
  <c r="H212"/>
  <c r="H214"/>
  <c r="H215"/>
  <c r="H217"/>
  <c r="H218"/>
  <c r="H219"/>
  <c r="H220"/>
  <c r="H221"/>
  <c r="H223"/>
  <c r="H224"/>
  <c r="H226"/>
  <c r="H227"/>
  <c r="H228"/>
  <c r="H229"/>
  <c r="H230"/>
  <c r="H231"/>
  <c r="H232"/>
  <c r="H233"/>
  <c r="H234"/>
  <c r="H236"/>
  <c r="H237"/>
  <c r="H238"/>
  <c r="H240"/>
  <c r="H241"/>
  <c r="H242"/>
  <c r="H244"/>
  <c r="H245"/>
  <c r="H247"/>
  <c r="H248"/>
  <c r="H249"/>
  <c r="H251"/>
  <c r="H252"/>
  <c r="H253"/>
  <c r="H254"/>
  <c r="H259"/>
  <c r="H260"/>
  <c r="H261"/>
  <c r="H262"/>
  <c r="H266"/>
  <c r="H267"/>
  <c r="H268"/>
  <c r="H269"/>
  <c r="H270"/>
  <c r="H277"/>
  <c r="H278"/>
  <c r="H280"/>
  <c r="H281"/>
  <c r="H283"/>
  <c r="H284"/>
  <c r="H285"/>
  <c r="H286"/>
  <c r="H287"/>
  <c r="H289"/>
  <c r="H290"/>
  <c r="H292"/>
  <c r="H293"/>
  <c r="H294"/>
  <c r="H299"/>
  <c r="H300"/>
  <c r="H301"/>
  <c r="H303"/>
  <c r="H304"/>
  <c r="H306"/>
  <c r="H307"/>
  <c r="H308"/>
  <c r="H309"/>
  <c r="H310"/>
  <c r="H312"/>
  <c r="H313"/>
  <c r="H314"/>
  <c r="H319"/>
  <c r="H320"/>
  <c r="H321"/>
  <c r="H322"/>
  <c r="H323"/>
  <c r="H324"/>
  <c r="H325"/>
  <c r="H326"/>
  <c r="H330"/>
  <c r="H331"/>
  <c r="H332"/>
  <c r="H334"/>
  <c r="H335"/>
  <c r="H336"/>
  <c r="H338"/>
  <c r="H339"/>
  <c r="H340"/>
  <c r="H341"/>
  <c r="H343"/>
  <c r="H344"/>
  <c r="H346"/>
  <c r="H347"/>
  <c r="H349"/>
  <c r="H350"/>
  <c r="H368"/>
  <c r="H369"/>
  <c r="H370"/>
  <c r="H371"/>
  <c r="H372"/>
  <c r="H377"/>
  <c r="H378"/>
  <c r="H379"/>
  <c r="H380"/>
  <c r="H381"/>
  <c r="H388"/>
  <c r="H389"/>
  <c r="H390"/>
  <c r="H391"/>
  <c r="H392"/>
  <c r="H393"/>
  <c r="H394"/>
  <c r="H395"/>
  <c r="H396"/>
  <c r="H397"/>
  <c r="H398"/>
  <c r="H399"/>
  <c r="H402"/>
  <c r="H403"/>
  <c r="H414"/>
  <c r="H415"/>
  <c r="H416"/>
  <c r="H417"/>
  <c r="H420"/>
  <c r="H421"/>
  <c r="H422"/>
  <c r="H423"/>
  <c r="H428"/>
  <c r="H429"/>
  <c r="H430"/>
  <c r="H433"/>
  <c r="H434"/>
  <c r="H435"/>
  <c r="H442"/>
  <c r="H443"/>
  <c r="H444"/>
  <c r="H445"/>
  <c r="H449"/>
  <c r="H450"/>
  <c r="H451"/>
  <c r="H453"/>
  <c r="H454"/>
  <c r="H456"/>
  <c r="H457"/>
  <c r="H460"/>
  <c r="H461"/>
  <c r="H462"/>
  <c r="H464"/>
  <c r="H465"/>
  <c r="H467"/>
  <c r="H468"/>
  <c r="H478"/>
  <c r="H479"/>
  <c r="H480"/>
  <c r="H482"/>
  <c r="H483"/>
  <c r="H485"/>
  <c r="H486"/>
  <c r="H487"/>
  <c r="H489"/>
  <c r="H490"/>
  <c r="H491"/>
  <c r="H492"/>
  <c r="H493"/>
  <c r="H495"/>
  <c r="H496"/>
  <c r="H498"/>
  <c r="H499"/>
  <c r="H500"/>
  <c r="H502"/>
  <c r="H503"/>
  <c r="H505"/>
  <c r="H506"/>
  <c r="H512"/>
  <c r="H513"/>
  <c r="H514"/>
  <c r="H515"/>
  <c r="H13"/>
  <c r="E504"/>
  <c r="F504"/>
  <c r="G504"/>
  <c r="D504"/>
  <c r="E501"/>
  <c r="F501"/>
  <c r="G501"/>
  <c r="H501" s="1"/>
  <c r="D501"/>
  <c r="E497"/>
  <c r="F497"/>
  <c r="G497"/>
  <c r="H497" s="1"/>
  <c r="D497"/>
  <c r="E494"/>
  <c r="F494"/>
  <c r="G494"/>
  <c r="H494" s="1"/>
  <c r="D494"/>
  <c r="E488"/>
  <c r="F488"/>
  <c r="G488"/>
  <c r="H488" s="1"/>
  <c r="D488"/>
  <c r="E484"/>
  <c r="F484"/>
  <c r="G484"/>
  <c r="D484"/>
  <c r="E481"/>
  <c r="F481"/>
  <c r="G481"/>
  <c r="H481" s="1"/>
  <c r="D481"/>
  <c r="E463"/>
  <c r="F463"/>
  <c r="G463"/>
  <c r="H463" s="1"/>
  <c r="D463"/>
  <c r="E459"/>
  <c r="F459"/>
  <c r="G459"/>
  <c r="D459"/>
  <c r="E455"/>
  <c r="F455"/>
  <c r="G455"/>
  <c r="H455" s="1"/>
  <c r="D455"/>
  <c r="E452"/>
  <c r="F452"/>
  <c r="G452"/>
  <c r="H452" s="1"/>
  <c r="D452"/>
  <c r="E348"/>
  <c r="F348"/>
  <c r="G348"/>
  <c r="H348" s="1"/>
  <c r="D348"/>
  <c r="E345"/>
  <c r="F345"/>
  <c r="G345"/>
  <c r="H345" s="1"/>
  <c r="D345"/>
  <c r="E342"/>
  <c r="F342"/>
  <c r="G342"/>
  <c r="H342" s="1"/>
  <c r="D342"/>
  <c r="E337"/>
  <c r="F337"/>
  <c r="G337"/>
  <c r="H337" s="1"/>
  <c r="D337"/>
  <c r="E333"/>
  <c r="F333"/>
  <c r="G333"/>
  <c r="H333" s="1"/>
  <c r="D333"/>
  <c r="E311"/>
  <c r="F311"/>
  <c r="G311"/>
  <c r="H311" s="1"/>
  <c r="D311"/>
  <c r="E305"/>
  <c r="F305"/>
  <c r="G305"/>
  <c r="H305" s="1"/>
  <c r="D305"/>
  <c r="E302"/>
  <c r="F302"/>
  <c r="G302"/>
  <c r="H302" s="1"/>
  <c r="D302"/>
  <c r="E291"/>
  <c r="F291"/>
  <c r="G291"/>
  <c r="H291" s="1"/>
  <c r="D291"/>
  <c r="E288"/>
  <c r="F288"/>
  <c r="G288"/>
  <c r="H288" s="1"/>
  <c r="D288"/>
  <c r="E282"/>
  <c r="F282"/>
  <c r="G282"/>
  <c r="H282" s="1"/>
  <c r="D282"/>
  <c r="E279"/>
  <c r="F279"/>
  <c r="G279"/>
  <c r="H279" s="1"/>
  <c r="D279"/>
  <c r="E250"/>
  <c r="F250"/>
  <c r="G250"/>
  <c r="H250" s="1"/>
  <c r="D250"/>
  <c r="E246"/>
  <c r="F246"/>
  <c r="G246"/>
  <c r="H246" s="1"/>
  <c r="D246"/>
  <c r="E243"/>
  <c r="F243"/>
  <c r="G243"/>
  <c r="H243" s="1"/>
  <c r="D243"/>
  <c r="G239"/>
  <c r="H239" s="1"/>
  <c r="E239"/>
  <c r="F239"/>
  <c r="D239"/>
  <c r="E235"/>
  <c r="F235"/>
  <c r="G235"/>
  <c r="H235" s="1"/>
  <c r="D235"/>
  <c r="E225"/>
  <c r="F225"/>
  <c r="G225"/>
  <c r="H225" s="1"/>
  <c r="D225"/>
  <c r="E222"/>
  <c r="F222"/>
  <c r="G222"/>
  <c r="H222" s="1"/>
  <c r="D222"/>
  <c r="E216"/>
  <c r="F216"/>
  <c r="G216"/>
  <c r="H216" s="1"/>
  <c r="D216"/>
  <c r="E213"/>
  <c r="F213"/>
  <c r="G213"/>
  <c r="H213" s="1"/>
  <c r="D213"/>
  <c r="G208"/>
  <c r="E208"/>
  <c r="F208"/>
  <c r="D208"/>
  <c r="E204"/>
  <c r="F204"/>
  <c r="G204"/>
  <c r="H204" s="1"/>
  <c r="D204"/>
  <c r="E201"/>
  <c r="F201"/>
  <c r="G201"/>
  <c r="H201" s="1"/>
  <c r="D201"/>
  <c r="E197"/>
  <c r="F197"/>
  <c r="G197"/>
  <c r="H197" s="1"/>
  <c r="D197"/>
  <c r="E191"/>
  <c r="F191"/>
  <c r="G191"/>
  <c r="H191" s="1"/>
  <c r="D191"/>
  <c r="E188"/>
  <c r="F188"/>
  <c r="G188"/>
  <c r="H188" s="1"/>
  <c r="D188"/>
  <c r="E182"/>
  <c r="F182"/>
  <c r="G182"/>
  <c r="H182" s="1"/>
  <c r="D182"/>
  <c r="E179"/>
  <c r="F179"/>
  <c r="G179"/>
  <c r="H179" s="1"/>
  <c r="D179"/>
  <c r="E176"/>
  <c r="F176"/>
  <c r="G176"/>
  <c r="H176" s="1"/>
  <c r="D176"/>
  <c r="E172"/>
  <c r="F172"/>
  <c r="G172"/>
  <c r="H172" s="1"/>
  <c r="D172"/>
  <c r="E156"/>
  <c r="F156"/>
  <c r="G156"/>
  <c r="H156" s="1"/>
  <c r="D156"/>
  <c r="E150"/>
  <c r="F150"/>
  <c r="G150"/>
  <c r="H150" s="1"/>
  <c r="D150"/>
  <c r="E146"/>
  <c r="F146"/>
  <c r="G146"/>
  <c r="H146" s="1"/>
  <c r="D146"/>
  <c r="E143"/>
  <c r="F143"/>
  <c r="G143"/>
  <c r="H143" s="1"/>
  <c r="D143"/>
  <c r="E139"/>
  <c r="F139"/>
  <c r="G139"/>
  <c r="H139" s="1"/>
  <c r="D139"/>
  <c r="E134"/>
  <c r="F134"/>
  <c r="G134"/>
  <c r="H134" s="1"/>
  <c r="D134"/>
  <c r="E131"/>
  <c r="F131"/>
  <c r="G131"/>
  <c r="H131" s="1"/>
  <c r="D131"/>
  <c r="E126"/>
  <c r="F126"/>
  <c r="G126"/>
  <c r="H126" s="1"/>
  <c r="D126"/>
  <c r="E123"/>
  <c r="F123"/>
  <c r="G123"/>
  <c r="H123" s="1"/>
  <c r="D123"/>
  <c r="E110"/>
  <c r="F110"/>
  <c r="G110"/>
  <c r="D110"/>
  <c r="E82"/>
  <c r="F82"/>
  <c r="G82"/>
  <c r="D82"/>
  <c r="E66"/>
  <c r="F66"/>
  <c r="G66"/>
  <c r="H66" s="1"/>
  <c r="D66"/>
  <c r="E63"/>
  <c r="F63"/>
  <c r="G63"/>
  <c r="H63" s="1"/>
  <c r="D63"/>
  <c r="E59"/>
  <c r="F59"/>
  <c r="G59"/>
  <c r="H59" s="1"/>
  <c r="D59"/>
  <c r="E55"/>
  <c r="F55"/>
  <c r="G55"/>
  <c r="H55" s="1"/>
  <c r="D55"/>
  <c r="E52"/>
  <c r="F52"/>
  <c r="G52"/>
  <c r="H52" s="1"/>
  <c r="D52"/>
  <c r="E49"/>
  <c r="F49"/>
  <c r="G49"/>
  <c r="H49" s="1"/>
  <c r="D49"/>
  <c r="E33"/>
  <c r="F33"/>
  <c r="G33"/>
  <c r="H33" s="1"/>
  <c r="D33"/>
  <c r="E29"/>
  <c r="F29"/>
  <c r="G29"/>
  <c r="H29" s="1"/>
  <c r="D29"/>
  <c r="E25"/>
  <c r="F25"/>
  <c r="G25"/>
  <c r="H25" s="1"/>
  <c r="D25"/>
  <c r="E21"/>
  <c r="F21"/>
  <c r="G21"/>
  <c r="H21" s="1"/>
  <c r="D21"/>
  <c r="E17"/>
  <c r="F17"/>
  <c r="G17"/>
  <c r="H17" s="1"/>
  <c r="D17"/>
</calcChain>
</file>

<file path=xl/sharedStrings.xml><?xml version="1.0" encoding="utf-8"?>
<sst xmlns="http://schemas.openxmlformats.org/spreadsheetml/2006/main" count="1157" uniqueCount="420">
  <si>
    <t>КЦСР</t>
  </si>
  <si>
    <t>КВР</t>
  </si>
  <si>
    <t>3200000000</t>
  </si>
  <si>
    <t>Муниципальная программа Уинского муниципального района «Развитие системы образования в Уинском муниципальном районе на 2018-2020 годы"</t>
  </si>
  <si>
    <t>3210000000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</si>
  <si>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</si>
  <si>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</si>
  <si>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</si>
  <si>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</si>
  <si>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Обеспечение деятельности (оказания услуг, выполнения работ) муниципальных учреждений</t>
  </si>
  <si>
    <t>242</t>
  </si>
  <si>
    <t>244</t>
  </si>
  <si>
    <t>611</t>
  </si>
  <si>
    <t>851</t>
  </si>
  <si>
    <t>852</t>
  </si>
  <si>
    <t>321012Н020</t>
  </si>
  <si>
    <t>Единая субвенция на выполнение отдельных государственных полномочий в сфере образования</t>
  </si>
  <si>
    <t>111</t>
  </si>
  <si>
    <t>112</t>
  </si>
  <si>
    <t>119</t>
  </si>
  <si>
    <t>321</t>
  </si>
  <si>
    <t>612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</si>
  <si>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</si>
  <si>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</si>
  <si>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</si>
  <si>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</si>
  <si>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3210300000</t>
  </si>
  <si>
    <t>Основное мероприятие "Предоставление мер социальной помощи и поддержки многодетным семьям и семьям с детьми"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</si>
  <si>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</si>
  <si>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</si>
  <si>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3210400000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</si>
  <si>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</si>
  <si>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32104SР040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</si>
  <si>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</si>
  <si>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3220000000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</si>
  <si>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</si>
  <si>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</si>
  <si>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</si>
  <si>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</si>
  <si>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322012Н020</t>
  </si>
  <si>
    <t>3220200000</t>
  </si>
  <si>
    <t>322022С170</t>
  </si>
  <si>
    <t>3220300000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</si>
  <si>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</si>
  <si>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</si>
  <si>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3220400000</t>
  </si>
  <si>
    <t>32204SР040</t>
  </si>
  <si>
    <t>3220500000</t>
  </si>
  <si>
    <t>Основное мероприятие "Мероприятия в сфере общего образования"</t>
  </si>
  <si>
    <t>3220501010</t>
  </si>
  <si>
    <t>Организация и проведение значимых мероприятий в сфере общего образования</t>
  </si>
  <si>
    <t>3220501020</t>
  </si>
  <si>
    <t>Участие школьников во всеросийских, краевых олимпиадах, конкурсах, конференциях</t>
  </si>
  <si>
    <t>3220700000</t>
  </si>
  <si>
    <t>Основное мероприятие "Реализация проекта инициативного бюджетирования "Быстрее, Выше, Сильнее!"</t>
  </si>
  <si>
    <t>32207SР080</t>
  </si>
  <si>
    <t>Проект инициативного бюджетирования "Быстрее, Выше, Сильнее!" (создание полосы препятствий)</t>
  </si>
  <si>
    <t>3230000000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</si>
  <si>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</si>
  <si>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</si>
  <si>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</si>
  <si>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</si>
  <si>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</si>
  <si>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</si>
  <si>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</si>
  <si>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</si>
  <si>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3230300000</t>
  </si>
  <si>
    <t>323032С170</t>
  </si>
  <si>
    <t>3240000000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</si>
  <si>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</si>
  <si>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</si>
  <si>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</si>
  <si>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</si>
  <si>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проведению оздоровительной кампании детей</t>
  </si>
  <si>
    <t>324012С140</t>
  </si>
  <si>
    <t>Мероприятия по организации оздоровления и отдыха детей</t>
  </si>
  <si>
    <t>323</t>
  </si>
  <si>
    <t>3250000000</t>
  </si>
  <si>
    <t>Подпрограмма «Развитие физической культуры и спорта в образовательных учреждениях » муниципальной программы Уинского муниципального района "Развитие системы образования в Уинском муниципальном районе на 2018-2020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</si>
  <si>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</si>
  <si>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</si>
  <si>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</si>
  <si>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</si>
  <si>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113</t>
  </si>
  <si>
    <t>3260000000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</si>
  <si>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</si>
  <si>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3260100000</t>
  </si>
  <si>
    <t>Основное мероприятие "Обеспечение деятельности органов местного самоуправления"</t>
  </si>
  <si>
    <t>3260100090</t>
  </si>
  <si>
    <t>Содержание деятельности органов местного самоуправления</t>
  </si>
  <si>
    <t>121</t>
  </si>
  <si>
    <t>129</t>
  </si>
  <si>
    <t>3260200000</t>
  </si>
  <si>
    <t>Основное мероприятие "Обеспечение деятельности казенного учреждения по работе по мониторингу и развитию образования"</t>
  </si>
  <si>
    <t>3260200110</t>
  </si>
  <si>
    <t>3260300000</t>
  </si>
  <si>
    <t>Основное мероприятие "Обеспечение деятельности прочих учреждений в области образования"</t>
  </si>
  <si>
    <t>3260300110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</si>
  <si>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</si>
  <si>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</si>
  <si>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</si>
  <si>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</si>
  <si>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</si>
  <si>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</si>
  <si>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3300000000</t>
  </si>
  <si>
    <t>Муниципальная программа Уинского муниципального района "Развитие муниципального управления в Уинском муниципальном районе на 2018-2020 годы"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</si>
  <si>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</si>
  <si>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района "Развитие муниципального управления в Уинском муниципальном районе на 2018-2020 годы"</t>
  </si>
  <si>
    <t>3310100000</t>
  </si>
  <si>
    <t>Основное мероприятие "Расходы на уплату взносов"</t>
  </si>
  <si>
    <t>3310102010</t>
  </si>
  <si>
    <t>Расходы на уплату взносов в АНО "Предуралье"</t>
  </si>
  <si>
    <t>3310102020</t>
  </si>
  <si>
    <t>Расходы на уплату членского взноса в Совет муниципальных образований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</si>
  <si>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</si>
  <si>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</si>
  <si>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</si>
  <si>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</si>
  <si>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</si>
  <si>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района "Развитие муниципального управления в Уинском муниципальном районе на 2018-2020 годы"</t>
  </si>
  <si>
    <t>3320100000</t>
  </si>
  <si>
    <t>3320100010</t>
  </si>
  <si>
    <t>Глава муниципального образования</t>
  </si>
  <si>
    <t>3320100090</t>
  </si>
  <si>
    <t>3320105010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</si>
  <si>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</si>
  <si>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</si>
  <si>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</si>
  <si>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</si>
  <si>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</si>
  <si>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</si>
  <si>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</si>
  <si>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</si>
  <si>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</si>
  <si>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</si>
  <si>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</si>
  <si>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332012У110</t>
  </si>
  <si>
    <t>Администрирование отдельных государственных полномочий по поддержке сельскохозяйственного производства</t>
  </si>
  <si>
    <t>3320151200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</si>
  <si>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</si>
  <si>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3320159300</t>
  </si>
  <si>
    <t>Государственная регистрация актов гражданского состояния</t>
  </si>
  <si>
    <t>3320200000</t>
  </si>
  <si>
    <t>Основное направление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</si>
  <si>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</si>
  <si>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</si>
  <si>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3400000000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</si>
  <si>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</si>
  <si>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</si>
  <si>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</si>
  <si>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3410100000</t>
  </si>
  <si>
    <t>3410100090</t>
  </si>
  <si>
    <t>122</t>
  </si>
  <si>
    <t>3410105030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</si>
  <si>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</si>
  <si>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3410105040</t>
  </si>
  <si>
    <t>Передача полномочий по осуществлению внутреннего муниципального финансового контроля</t>
  </si>
  <si>
    <t>3410105050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</si>
  <si>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</si>
  <si>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3420000000</t>
  </si>
  <si>
    <t>Подпрограмма "Нормативно-методическое обеспечение и организация бюджетного процесса в Уинском муниципальном районе"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</si>
  <si>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3420100000</t>
  </si>
  <si>
    <t>Основное мероприятие "Резервный фонд администрации Уинского муниципального района"</t>
  </si>
  <si>
    <t>3420103010</t>
  </si>
  <si>
    <t>Резервные фонды</t>
  </si>
  <si>
    <t>3440000000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</si>
  <si>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</si>
  <si>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3440100000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</si>
  <si>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</si>
  <si>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3440103020</t>
  </si>
  <si>
    <t>Выравнивание бюджетной обеспеченности поселения из районного фонда финансовой поддержки поселений</t>
  </si>
  <si>
    <t>3440200000</t>
  </si>
  <si>
    <t>Основное мероприятие "Иные межбюджетные трансферты"</t>
  </si>
  <si>
    <t>3440201010</t>
  </si>
  <si>
    <t>Иные межбюджетные трансферты</t>
  </si>
  <si>
    <t>3500000000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</si>
  <si>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</si>
  <si>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3510000000</t>
  </si>
  <si>
    <t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</si>
  <si>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3510100000</t>
  </si>
  <si>
    <t>Основное мероприятие "Культурно-досуговое обслуживание населения"</t>
  </si>
  <si>
    <t>3510100110</t>
  </si>
  <si>
    <t>3510100120</t>
  </si>
  <si>
    <t>Софинансирование на развитие и укрепление материально - технической базы муниципальных домов культуры</t>
  </si>
  <si>
    <t>35101L4670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</si>
  <si>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</si>
  <si>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35101SР080</t>
  </si>
  <si>
    <t>Проект инициативного бюджетирования (реализация проекта инициативного бюджетирования)"Открытая площадка"</t>
  </si>
  <si>
    <t>3510200000</t>
  </si>
  <si>
    <t>Основное мероприятие "Библиотечное обслуживание населения"</t>
  </si>
  <si>
    <t>3510200110</t>
  </si>
  <si>
    <t>3510300000</t>
  </si>
  <si>
    <t>Основное мероприятие "Музейное дело"</t>
  </si>
  <si>
    <t>3510300110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</si>
  <si>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</si>
  <si>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</si>
  <si>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</si>
  <si>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</si>
  <si>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3520000000</t>
  </si>
  <si>
    <t>Подпрограмма "Развитие физической культуры и спорта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</si>
  <si>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3520100000</t>
  </si>
  <si>
    <t>Основное мероприятие "Дополнительное образование в области спорта"</t>
  </si>
  <si>
    <t>3520100110</t>
  </si>
  <si>
    <t>3520200000</t>
  </si>
  <si>
    <t>Основное мероприятие "Обслуживание населения в сфере физической культуры и спорта"</t>
  </si>
  <si>
    <t>3520204030</t>
  </si>
  <si>
    <t>Организация и проведение значимых мероприятий в сфере физической культуры</t>
  </si>
  <si>
    <t>3530000000</t>
  </si>
  <si>
    <t>Подпрограмма "Обеспечение жильем молодых семей в Уинском муниципальном районе" на 2018-2020 годы муниципальной програмы "Развитие культуры, молодежной политики, физической культуры и спорта в</t>
  </si>
  <si>
    <t>3530100000</t>
  </si>
  <si>
    <t>Основное мероприятие «Улучшение жилищных условий молодых семей»</t>
  </si>
  <si>
    <t>353012С020</t>
  </si>
  <si>
    <t>Обеспечение жильем молодых семей (Предоставление социальных выплат молодых семьям за счет средств краевого бюджета в размере 10% расчетной (средней) стоимости жилья)</t>
  </si>
  <si>
    <t>3540000000</t>
  </si>
  <si>
    <t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</si>
  <si>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3540100000</t>
  </si>
  <si>
    <t>354012С170</t>
  </si>
  <si>
    <t>354012С180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</si>
  <si>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</si>
  <si>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3540200000</t>
  </si>
  <si>
    <t>Основное мероприятие "Меры социальной помощи и поддержки отдельных категорий населения Пермского края"</t>
  </si>
  <si>
    <t>35402SС240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</si>
  <si>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</si>
  <si>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3550000000</t>
  </si>
  <si>
    <t>Подпрограмма "Обеспечение финансово-хозяйственной деятельности учреждений культуры" на 2018-2020 годы"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</si>
  <si>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3550100000</t>
  </si>
  <si>
    <t>3550100090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</si>
  <si>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</si>
  <si>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</si>
  <si>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</si>
  <si>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3550300000</t>
  </si>
  <si>
    <t>Основное мероприятие "Организация и проведение значимых мероприятий в сфере культуры и молодёжной политики"</t>
  </si>
  <si>
    <t>3550304020</t>
  </si>
  <si>
    <t>Организация и проведение мероприятий в сфере культуры и молодёжной политики</t>
  </si>
  <si>
    <t>3600000000</t>
  </si>
  <si>
    <t>Муниципальная программа Уинского муниципального района "Экономическое развитие Уинского муниципального района на 2018-2020 годы"</t>
  </si>
  <si>
    <t>3610000000</t>
  </si>
  <si>
    <t>Подпрограмма "Развитие сельского хозяйства Уинского муниципального района на 2018-2020 годы" муниципальной программы Уинского муниципального района "Экономическое развитие Уинского муниципального района на 2018-2020 годы"</t>
  </si>
  <si>
    <t>3610100000</t>
  </si>
  <si>
    <t>Основное мероприятие "Развитие сельского хозяйства"</t>
  </si>
  <si>
    <t>3610105010</t>
  </si>
  <si>
    <t>Развитите отрасли растениеводства</t>
  </si>
  <si>
    <t>3610200000</t>
  </si>
  <si>
    <t>Основное мероприятие "Государственная поддержка кредитования малых форм хозяйствования"</t>
  </si>
  <si>
    <t>361022У030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</si>
  <si>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</si>
  <si>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36102R5430</t>
  </si>
  <si>
    <t>Поддержка достижения целевых показателей региональных программ развития агропромышленного комплекса</t>
  </si>
  <si>
    <t>3620000000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</si>
  <si>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"Экономическое развитие Уинского муниципального района на 2018-2020 годы"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</si>
  <si>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</si>
  <si>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</si>
  <si>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</si>
  <si>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Мероприятия по поддержке малого и среднего предпринимательства</t>
  </si>
  <si>
    <t>3700000000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</si>
  <si>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</si>
  <si>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</si>
  <si>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</si>
  <si>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</si>
  <si>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</si>
  <si>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3700106020</t>
  </si>
  <si>
    <t>Проведение комплексных кадастровых работ.</t>
  </si>
  <si>
    <t>3700106030</t>
  </si>
  <si>
    <t>Межевание и кадастровые работы в отношении границ населенных пунктов</t>
  </si>
  <si>
    <t>3700200000</t>
  </si>
  <si>
    <t>Основное мероприятие "Прочие мероприятия в в области жилищного хозяйства"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</si>
  <si>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</si>
  <si>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</si>
  <si>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3700206050</t>
  </si>
  <si>
    <t>Приобретение специализированного жилья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</si>
  <si>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</si>
  <si>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</si>
  <si>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</si>
  <si>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</si>
  <si>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3700300000</t>
  </si>
  <si>
    <t>Основное мероприятие "Прочие расходы в области коммунального хозяйства"</t>
  </si>
  <si>
    <t>3700306040</t>
  </si>
  <si>
    <t>Организация в границах поселения газоснабжения населения, в части технического обслуживания газопроводов</t>
  </si>
  <si>
    <t>3700400000</t>
  </si>
  <si>
    <t>Основное мероприятие"Эффективное управление земельными ресурсами"</t>
  </si>
  <si>
    <t>3700406010</t>
  </si>
  <si>
    <t>Разработка карт (планов) территориальных зон</t>
  </si>
  <si>
    <t>3705000000</t>
  </si>
  <si>
    <t>Основное мероприятие "Страхование"</t>
  </si>
  <si>
    <t>3705006010</t>
  </si>
  <si>
    <t>Страхование ГТС.</t>
  </si>
  <si>
    <t>3800000000</t>
  </si>
  <si>
    <t>Муниципальная программа Уинского муниципального района "Устойчивое развитие сельских территорий Уинского муниципального района на 2018-2020 годы"</t>
  </si>
  <si>
    <t>3810000000</t>
  </si>
  <si>
    <t>Подпрограмма "Комплексное обустройство сельских поселений объектам социальной и инженерной инфраструктуры" муниципальной программы Уинского муниципального района "Устойчивое развитие сельских территорий Уинского муниципального района на 2018-2020 годы"</t>
  </si>
  <si>
    <t>3810100000</t>
  </si>
  <si>
    <t>Основное мероприятите "Развитие инфраструктуры в Уинском муниципальном районе"</t>
  </si>
  <si>
    <t>3810102600</t>
  </si>
  <si>
    <t>Пристрой к детскому саду по ул. 30 лет Победы 2 в с. Уинское (ПИР)</t>
  </si>
  <si>
    <t>3810102700</t>
  </si>
  <si>
    <t>Реконструкция здания школы по адресу: с. Уинское, ул. 30 лет Победы, 2, под здание детского сада</t>
  </si>
  <si>
    <t>3810102800</t>
  </si>
  <si>
    <t>Устройство дренажа на объекте «Основная общеобразовательная школа на 500 учащихся в с. Уинское Пермского края»(ПИР)</t>
  </si>
  <si>
    <t>3810102900</t>
  </si>
  <si>
    <t>Строительство школы в с. Нижний Сып</t>
  </si>
  <si>
    <t>3810106050</t>
  </si>
  <si>
    <t>Газификация жилого фонда с. Аспа (улицы Макарова, Школьная Свердлова)</t>
  </si>
  <si>
    <t>3810106070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</si>
  <si>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 (Остатки прошлого года)</t>
  </si>
  <si>
    <t>3810108020</t>
  </si>
  <si>
    <t>Реконструкция ГТС пруда в с. Суда Уинского района (Остатки прошлого года)</t>
  </si>
  <si>
    <t>3810109010</t>
  </si>
  <si>
    <t>Сельский дом культуры на 200 мест в с. Аспа Уинского района Пермского края.</t>
  </si>
  <si>
    <t>38101SР040</t>
  </si>
  <si>
    <t>38101SЦ230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</si>
  <si>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</si>
  <si>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3820000000</t>
  </si>
  <si>
    <t>Подпрограмма "Развитие транспортной системы и благоустройства Уинского муниципального района" муниципальной программы Уинского муниципального района "Устойчивое развитие сельских территорий Уинского муниципального района на 2018-2020 годы"</t>
  </si>
  <si>
    <t>3820100000</t>
  </si>
  <si>
    <t>Основное мероприятие "Приведение в нормативное состояние автомобильных дорог муниципального значения"</t>
  </si>
  <si>
    <t>3820107020</t>
  </si>
  <si>
    <t>Средства на содержание автомобильных дорог общего пользования</t>
  </si>
  <si>
    <t>3820107030</t>
  </si>
  <si>
    <t>Средства на ремонт автомобильных дорог общего пользования</t>
  </si>
  <si>
    <t>38201SТ040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</si>
  <si>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</si>
  <si>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3820200000</t>
  </si>
  <si>
    <t>Основное мероприятие "Расходы в области благоустройства"</t>
  </si>
  <si>
    <t>3820207010</t>
  </si>
  <si>
    <t>Обслуживание и содержание места размещения бытовых отходов и строительного мусора у автодороги "Уинское-Салаваты"</t>
  </si>
  <si>
    <t>38202L5550</t>
  </si>
  <si>
    <t>Поддержка муниципальных программ формирования современной городской среды</t>
  </si>
  <si>
    <t>3820300000</t>
  </si>
  <si>
    <t>Основное мероприятие "Оказание услуг по перевозке пассажиров"</t>
  </si>
  <si>
    <t>3820307040</t>
  </si>
  <si>
    <t>Возмещение убытков по перевозке пассажиров автомобильным транспортом</t>
  </si>
  <si>
    <t>3820400000</t>
  </si>
  <si>
    <t>Основное мероприятие "Передача полномочий сельскими поселениями"</t>
  </si>
  <si>
    <t>3820407000</t>
  </si>
  <si>
    <t>Основное мероприятие "Передача полномочий по дорожной деятельности в отношении автомобильных дорог местного значения в границах населенных пунктов поселения"</t>
  </si>
  <si>
    <t>38204SТ040</t>
  </si>
  <si>
    <t>38204SТ700</t>
  </si>
  <si>
    <t>Софинансирование ремонта автомобильных дорог</t>
  </si>
  <si>
    <t>3830000000</t>
  </si>
  <si>
    <t>Подпрограмма "Социальная поддержка населения" муниципальной программы Уинского муниципального района "Устойчивое развитие сельских территорий Уинского муниципального района на 2018-2020 годы"</t>
  </si>
  <si>
    <t>3830200000</t>
  </si>
  <si>
    <t>Основное мероприятие "Меры социальной помощи и поддержки отдельных категорий населения"</t>
  </si>
  <si>
    <t>3830251340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</si>
  <si>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</si>
  <si>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3830300000</t>
  </si>
  <si>
    <t>Основное мероприятие "Сельское жилье"</t>
  </si>
  <si>
    <t>38303SР040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</si>
  <si>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в целях софинансирования мероприятия в рамках ФЦП "Устойчивое развитие сельских территорий на 2014-2017 годы и на период до 2020 года"</t>
  </si>
  <si>
    <t>3840000000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</si>
  <si>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"Устойчивое развитие сельских территорий Уинского муниципального района на 2018-2020 годы"</t>
  </si>
  <si>
    <t>3840100000</t>
  </si>
  <si>
    <t>Основное мероприятие "Обеспечение реализации муниципальной программы "Устойчивое развитие сельских территорий "</t>
  </si>
  <si>
    <t>3840100110</t>
  </si>
  <si>
    <t>3840101110</t>
  </si>
  <si>
    <t>Передача полномочий на администрирование сельскими поселениями</t>
  </si>
  <si>
    <t>384012С090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</si>
  <si>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</si>
  <si>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384012С250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</si>
  <si>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</si>
  <si>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3900000000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</si>
  <si>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2018-2020 годы</t>
  </si>
  <si>
    <t>3900200000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</si>
  <si>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</si>
  <si>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</si>
  <si>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</si>
  <si>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3900207020</t>
  </si>
  <si>
    <t>Участие в краевых, меж-региональных и всероссийских выставках-ярмарках народных и ре-месел мастеров-ремесленников Уинского района</t>
  </si>
  <si>
    <t>3900207030</t>
  </si>
  <si>
    <t>Проведение мероприятий, направленных на гармонизацию межэтнических отношений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</si>
  <si>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</si>
  <si>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</si>
  <si>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</si>
  <si>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</si>
  <si>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</si>
  <si>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</si>
  <si>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8100000030</t>
  </si>
  <si>
    <t>Председатель Земского Собрания муниципального образования</t>
  </si>
  <si>
    <t>8100000040</t>
  </si>
  <si>
    <t>Депутаты (члены) Земского Собрания муниципального образования</t>
  </si>
  <si>
    <t>8100000090</t>
  </si>
  <si>
    <t>8100005020</t>
  </si>
  <si>
    <t>Передача полномочий по внешнему финансовому контролю</t>
  </si>
  <si>
    <t>8200000000</t>
  </si>
  <si>
    <t>Мероприятия, осуществляемые органами местного самоуправления, в рамках непрграммных направлений расходов</t>
  </si>
  <si>
    <t>8200001020</t>
  </si>
  <si>
    <t>Ведомственная целевая программа "Территория безопасности"</t>
  </si>
  <si>
    <t>8200001030</t>
  </si>
  <si>
    <t>Средства на софинансирование проектов инициативного бюджетирования</t>
  </si>
  <si>
    <t>8300000000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</si>
  <si>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</si>
  <si>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8300001050</t>
  </si>
  <si>
    <t>Субсидия юридическим лицам оказывающим услуги по теплоснабжению на возмещение затрат за потребленный газ</t>
  </si>
  <si>
    <t>Итого</t>
  </si>
  <si>
    <t>200</t>
  </si>
  <si>
    <t>600</t>
  </si>
  <si>
    <t xml:space="preserve"> </t>
  </si>
  <si>
    <t>800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</si>
  <si>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</si>
  <si>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</si>
  <si>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</si>
  <si>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</si>
  <si>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</si>
  <si>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</si>
  <si>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</si>
  <si>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</si>
  <si>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Межбюджетные трансферты</t>
  </si>
  <si>
    <t>Капитальные вложения в объекты государственной (муниципальной) собственности</t>
  </si>
  <si>
    <t>400</t>
  </si>
  <si>
    <t>Наименование расходов</t>
  </si>
  <si>
    <t>Первоначальный план</t>
  </si>
  <si>
    <t>Уточненный план</t>
  </si>
  <si>
    <t>на год</t>
  </si>
  <si>
    <t>на отчетный период</t>
  </si>
  <si>
    <t>Исполнено за отчетный период</t>
  </si>
  <si>
    <t>% выполнения</t>
  </si>
  <si>
    <t>Приложение 2</t>
  </si>
  <si>
    <t>к постановлению администрации</t>
  </si>
  <si>
    <t>Уинского мауниципального района Пермского края</t>
  </si>
  <si>
    <t>Информация по исполнению расходов бюджета Уинского района по состоянию на 01 апреля 2018</t>
  </si>
  <si>
    <t>от  28.04.2018 г.№ 179-259-01-03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</si>
</sst>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164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left"/>
    </xf>
    <xf numFmtId="4" fontId="8" fillId="0" borderId="1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9" fillId="0" borderId="0" xfId="0" applyFont="1" applyAlignment="1">
      <alignment horizontal="left"/>
    </xf>
    <xf numFmtId="0" fontId="4" fillId="0" borderId="0" xfId="0" applyFont="1"/>
    <xf numFmtId="0" fontId="6" fillId="0" borderId="0" xfId="1" applyFont="1"/>
    <xf numFmtId="0" fontId="6" fillId="0" borderId="0" xfId="0" applyFont="1" applyBorder="1" applyAlignment="1" applyProtection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10" fillId="0" borderId="0" xfId="1" applyFont="1" applyAlignment="1">
      <alignment horizontal="center"/>
    </xf>
    <xf numFmtId="0" fontId="4" fillId="0" borderId="0" xfId="0" applyFont="1" applyBorder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15"/>
  <sheetViews>
    <sheetView showGridLines="0" tabSelected="1" workbookViewId="0">
      <selection activeCell="E4" sqref="E4:G4"/>
    </sheetView>
  </sheetViews>
  <sheetFormatPr defaultRowHeight="12.75" customHeight="1" outlineLevelRow="7"/>
  <cols>
    <col min="1" max="1" width="20.7109375" customWidth="1"/>
    <col min="2" max="2" width="10.28515625" customWidth="1"/>
    <col min="3" max="3" width="30.7109375" customWidth="1"/>
    <col min="4" max="7" width="15.42578125" customWidth="1"/>
    <col min="8" max="10" width="9.140625" customWidth="1"/>
  </cols>
  <sheetData>
    <row r="1" spans="1:10" ht="18.75">
      <c r="A1" s="14"/>
      <c r="B1" s="14"/>
      <c r="C1" s="14"/>
      <c r="D1" s="14"/>
      <c r="E1" s="15" t="s">
        <v>415</v>
      </c>
      <c r="F1" s="16"/>
      <c r="G1" s="16"/>
      <c r="H1" s="17"/>
      <c r="I1" s="1"/>
      <c r="J1" s="1"/>
    </row>
    <row r="2" spans="1:10" ht="18.75">
      <c r="A2" s="2"/>
      <c r="B2" s="18"/>
      <c r="C2" s="18"/>
      <c r="D2" s="18"/>
      <c r="E2" s="15" t="s">
        <v>416</v>
      </c>
      <c r="F2" s="16"/>
      <c r="G2" s="16"/>
      <c r="H2" s="17"/>
      <c r="I2" s="1"/>
      <c r="J2" s="1"/>
    </row>
    <row r="3" spans="1:10" ht="18.75">
      <c r="A3" s="19"/>
      <c r="B3" s="20"/>
      <c r="C3" s="20"/>
      <c r="D3" s="20"/>
      <c r="E3" s="15" t="s">
        <v>417</v>
      </c>
      <c r="F3" s="16"/>
      <c r="G3" s="16"/>
      <c r="H3" s="21"/>
      <c r="I3" s="3"/>
      <c r="J3" s="3"/>
    </row>
    <row r="4" spans="1:10" ht="15.75">
      <c r="A4" s="19"/>
      <c r="B4" s="20"/>
      <c r="C4" s="20"/>
      <c r="D4" s="20"/>
      <c r="E4" s="27" t="s">
        <v>419</v>
      </c>
      <c r="F4" s="27"/>
      <c r="G4" s="27"/>
      <c r="H4" s="21"/>
      <c r="I4" s="3"/>
      <c r="J4" s="3"/>
    </row>
    <row r="5" spans="1:10">
      <c r="A5" s="18"/>
      <c r="B5" s="18"/>
      <c r="C5" s="18"/>
      <c r="D5" s="18"/>
      <c r="E5" s="24"/>
      <c r="F5" s="24"/>
      <c r="G5" s="24"/>
      <c r="H5" s="18"/>
      <c r="I5" s="1"/>
      <c r="J5" s="1"/>
    </row>
    <row r="6" spans="1:10">
      <c r="A6" s="28"/>
      <c r="B6" s="29"/>
      <c r="C6" s="29"/>
      <c r="D6" s="29"/>
      <c r="E6" s="29"/>
      <c r="F6" s="29"/>
      <c r="G6" s="29"/>
      <c r="H6" s="29"/>
      <c r="I6" s="4"/>
      <c r="J6" s="4"/>
    </row>
    <row r="7" spans="1:10">
      <c r="A7" s="28"/>
      <c r="B7" s="29"/>
      <c r="C7" s="29"/>
      <c r="D7" s="29"/>
      <c r="E7" s="29"/>
      <c r="F7" s="29"/>
      <c r="G7" s="29"/>
    </row>
    <row r="8" spans="1:10">
      <c r="A8" s="28"/>
      <c r="B8" s="29"/>
      <c r="C8" s="29"/>
      <c r="D8" s="29"/>
      <c r="E8" s="29"/>
      <c r="F8" s="29"/>
      <c r="G8" s="29"/>
    </row>
    <row r="9" spans="1:10" ht="18.75" customHeight="1">
      <c r="A9" s="30" t="s">
        <v>418</v>
      </c>
      <c r="B9" s="30"/>
      <c r="C9" s="30"/>
      <c r="D9" s="30"/>
      <c r="E9" s="30"/>
      <c r="F9" s="30"/>
      <c r="G9" s="30"/>
    </row>
    <row r="10" spans="1:10" ht="18.75" customHeight="1">
      <c r="A10" s="22"/>
      <c r="B10" s="22"/>
      <c r="C10" s="22"/>
      <c r="D10" s="22"/>
      <c r="E10" s="22"/>
      <c r="F10" s="22"/>
      <c r="G10" s="22"/>
    </row>
    <row r="11" spans="1:10">
      <c r="A11" s="31" t="s">
        <v>0</v>
      </c>
      <c r="B11" s="25" t="s">
        <v>1</v>
      </c>
      <c r="C11" s="25" t="s">
        <v>408</v>
      </c>
      <c r="D11" s="25" t="s">
        <v>409</v>
      </c>
      <c r="E11" s="26" t="s">
        <v>410</v>
      </c>
      <c r="F11" s="26"/>
      <c r="G11" s="25" t="s">
        <v>413</v>
      </c>
      <c r="H11" s="26" t="s">
        <v>414</v>
      </c>
      <c r="I11" s="1"/>
      <c r="J11" s="1"/>
    </row>
    <row r="12" spans="1:10" ht="25.5">
      <c r="A12" s="31"/>
      <c r="B12" s="25"/>
      <c r="C12" s="25"/>
      <c r="D12" s="25"/>
      <c r="E12" s="23" t="s">
        <v>411</v>
      </c>
      <c r="F12" s="23" t="s">
        <v>412</v>
      </c>
      <c r="G12" s="25"/>
      <c r="H12" s="26"/>
    </row>
    <row r="13" spans="1:10" ht="63.75">
      <c r="A13" s="6" t="s">
        <v>2</v>
      </c>
      <c r="B13" s="6"/>
      <c r="C13" s="7" t="s">
        <v>3</v>
      </c>
      <c r="D13" s="8">
        <v>201060653.66999999</v>
      </c>
      <c r="E13" s="8">
        <v>204831466.49000001</v>
      </c>
      <c r="F13" s="8">
        <v>41532493.719999999</v>
      </c>
      <c r="G13" s="8">
        <v>41532493.719999999</v>
      </c>
      <c r="H13" s="5">
        <f>G13*100/F13</f>
        <v>100</v>
      </c>
    </row>
    <row r="14" spans="1:10" ht="89.25" outlineLevel="1">
      <c r="A14" s="6" t="s">
        <v>4</v>
      </c>
      <c r="B14" s="6"/>
      <c r="C14" s="7" t="s">
        <v>5</v>
      </c>
      <c r="D14" s="8">
        <v>58142222</v>
      </c>
      <c r="E14" s="8">
        <v>58042401.939999998</v>
      </c>
      <c r="F14" s="8">
        <v>10641549.390000001</v>
      </c>
      <c r="G14" s="8">
        <v>10641549.390000001</v>
      </c>
      <c r="H14" s="5">
        <f t="shared" ref="H14:H76" si="0">G14*100/F14</f>
        <v>100</v>
      </c>
    </row>
    <row r="15" spans="1:10" ht="76.5" outlineLevel="2">
      <c r="A15" s="6" t="s">
        <v>6</v>
      </c>
      <c r="B15" s="6"/>
      <c r="C15" s="7" t="s">
        <v>7</v>
      </c>
      <c r="D15" s="8">
        <v>56224122</v>
      </c>
      <c r="E15" s="8">
        <v>55190053.060000002</v>
      </c>
      <c r="F15" s="8">
        <v>10335700.550000001</v>
      </c>
      <c r="G15" s="8">
        <v>10335700.550000001</v>
      </c>
      <c r="H15" s="5">
        <f t="shared" si="0"/>
        <v>100</v>
      </c>
    </row>
    <row r="16" spans="1:10" ht="38.25" outlineLevel="3">
      <c r="A16" s="6" t="s">
        <v>8</v>
      </c>
      <c r="B16" s="6"/>
      <c r="C16" s="7" t="s">
        <v>9</v>
      </c>
      <c r="D16" s="8">
        <v>18935922</v>
      </c>
      <c r="E16" s="8">
        <v>17901853.059999999</v>
      </c>
      <c r="F16" s="8">
        <v>3128900.55</v>
      </c>
      <c r="G16" s="8">
        <v>3128900.55</v>
      </c>
      <c r="H16" s="5">
        <f t="shared" si="0"/>
        <v>100</v>
      </c>
    </row>
    <row r="17" spans="1:8" ht="38.25" outlineLevel="3" collapsed="1">
      <c r="A17" s="6" t="s">
        <v>395</v>
      </c>
      <c r="B17" s="6" t="s">
        <v>393</v>
      </c>
      <c r="C17" s="9" t="s">
        <v>399</v>
      </c>
      <c r="D17" s="8">
        <f>D18+D19</f>
        <v>14388918</v>
      </c>
      <c r="E17" s="8">
        <f t="shared" ref="E17:G17" si="1">E18+E19</f>
        <v>13980003.880000001</v>
      </c>
      <c r="F17" s="8">
        <f t="shared" si="1"/>
        <v>2768449.15</v>
      </c>
      <c r="G17" s="8">
        <f t="shared" si="1"/>
        <v>2768449.15</v>
      </c>
      <c r="H17" s="5">
        <f t="shared" si="0"/>
        <v>100</v>
      </c>
    </row>
    <row r="18" spans="1:8" ht="38.25" hidden="1" outlineLevel="7">
      <c r="A18" s="6" t="s">
        <v>8</v>
      </c>
      <c r="B18" s="6" t="s">
        <v>10</v>
      </c>
      <c r="C18" s="7" t="s">
        <v>9</v>
      </c>
      <c r="D18" s="8">
        <v>180893.2</v>
      </c>
      <c r="E18" s="8">
        <v>181464.48</v>
      </c>
      <c r="F18" s="8">
        <v>40562</v>
      </c>
      <c r="G18" s="8">
        <v>40562</v>
      </c>
      <c r="H18" s="5">
        <f t="shared" si="0"/>
        <v>100</v>
      </c>
    </row>
    <row r="19" spans="1:8" ht="38.25" hidden="1" outlineLevel="7">
      <c r="A19" s="6" t="s">
        <v>8</v>
      </c>
      <c r="B19" s="6" t="s">
        <v>11</v>
      </c>
      <c r="C19" s="7" t="s">
        <v>9</v>
      </c>
      <c r="D19" s="8">
        <v>14208024.800000001</v>
      </c>
      <c r="E19" s="8">
        <v>13798539.4</v>
      </c>
      <c r="F19" s="8">
        <v>2727887.15</v>
      </c>
      <c r="G19" s="8">
        <v>2727887.15</v>
      </c>
      <c r="H19" s="5">
        <f t="shared" si="0"/>
        <v>100</v>
      </c>
    </row>
    <row r="20" spans="1:8" ht="51" outlineLevel="7">
      <c r="A20" s="6" t="s">
        <v>395</v>
      </c>
      <c r="B20" s="6" t="s">
        <v>394</v>
      </c>
      <c r="C20" s="9" t="s">
        <v>400</v>
      </c>
      <c r="D20" s="8">
        <v>1295704</v>
      </c>
      <c r="E20" s="8">
        <v>1226104</v>
      </c>
      <c r="F20" s="8">
        <v>253080.4</v>
      </c>
      <c r="G20" s="8">
        <v>253080.4</v>
      </c>
      <c r="H20" s="5">
        <f t="shared" si="0"/>
        <v>100</v>
      </c>
    </row>
    <row r="21" spans="1:8" outlineLevel="7">
      <c r="A21" s="6"/>
      <c r="B21" s="6" t="s">
        <v>396</v>
      </c>
      <c r="C21" s="9" t="s">
        <v>401</v>
      </c>
      <c r="D21" s="8">
        <f>D22+D23</f>
        <v>3251300</v>
      </c>
      <c r="E21" s="8">
        <f t="shared" ref="E21:G21" si="2">E22+E23</f>
        <v>2695745.18</v>
      </c>
      <c r="F21" s="8">
        <f t="shared" si="2"/>
        <v>107371</v>
      </c>
      <c r="G21" s="8">
        <f t="shared" si="2"/>
        <v>107371</v>
      </c>
      <c r="H21" s="5">
        <f t="shared" si="0"/>
        <v>100</v>
      </c>
    </row>
    <row r="22" spans="1:8" ht="38.25" hidden="1" outlineLevel="7">
      <c r="A22" s="6" t="s">
        <v>8</v>
      </c>
      <c r="B22" s="6" t="s">
        <v>13</v>
      </c>
      <c r="C22" s="7" t="s">
        <v>9</v>
      </c>
      <c r="D22" s="8">
        <v>3250300</v>
      </c>
      <c r="E22" s="8">
        <v>2686505.18</v>
      </c>
      <c r="F22" s="8">
        <v>105471</v>
      </c>
      <c r="G22" s="8">
        <v>105471</v>
      </c>
      <c r="H22" s="5">
        <f t="shared" si="0"/>
        <v>100</v>
      </c>
    </row>
    <row r="23" spans="1:8" ht="38.25" hidden="1" outlineLevel="7">
      <c r="A23" s="6" t="s">
        <v>8</v>
      </c>
      <c r="B23" s="6" t="s">
        <v>14</v>
      </c>
      <c r="C23" s="7" t="s">
        <v>9</v>
      </c>
      <c r="D23" s="8">
        <v>1000</v>
      </c>
      <c r="E23" s="8">
        <v>9240</v>
      </c>
      <c r="F23" s="8">
        <v>1900</v>
      </c>
      <c r="G23" s="8">
        <v>1900</v>
      </c>
      <c r="H23" s="5">
        <f t="shared" si="0"/>
        <v>100</v>
      </c>
    </row>
    <row r="24" spans="1:8" ht="38.25" outlineLevel="3">
      <c r="A24" s="6" t="s">
        <v>15</v>
      </c>
      <c r="B24" s="6"/>
      <c r="C24" s="7" t="s">
        <v>16</v>
      </c>
      <c r="D24" s="8">
        <v>37288200</v>
      </c>
      <c r="E24" s="8">
        <v>37288200</v>
      </c>
      <c r="F24" s="8">
        <v>7206800</v>
      </c>
      <c r="G24" s="8">
        <v>7206800</v>
      </c>
      <c r="H24" s="5">
        <f t="shared" si="0"/>
        <v>100</v>
      </c>
    </row>
    <row r="25" spans="1:8" ht="87" customHeight="1" outlineLevel="3" collapsed="1">
      <c r="A25" s="6"/>
      <c r="B25" s="6" t="s">
        <v>397</v>
      </c>
      <c r="C25" s="9" t="s">
        <v>398</v>
      </c>
      <c r="D25" s="8">
        <f>D26+D27+D28</f>
        <v>32786422</v>
      </c>
      <c r="E25" s="8">
        <f t="shared" ref="E25:G25" si="3">E26+E27+E28</f>
        <v>32786422</v>
      </c>
      <c r="F25" s="8">
        <f t="shared" si="3"/>
        <v>6146869.3200000003</v>
      </c>
      <c r="G25" s="8">
        <f t="shared" si="3"/>
        <v>6146869.3200000003</v>
      </c>
      <c r="H25" s="5">
        <f t="shared" si="0"/>
        <v>100</v>
      </c>
    </row>
    <row r="26" spans="1:8" ht="38.25" hidden="1" outlineLevel="7">
      <c r="A26" s="6" t="s">
        <v>15</v>
      </c>
      <c r="B26" s="6" t="s">
        <v>17</v>
      </c>
      <c r="C26" s="7" t="s">
        <v>16</v>
      </c>
      <c r="D26" s="8">
        <v>25368285.5</v>
      </c>
      <c r="E26" s="8">
        <v>25393519.18</v>
      </c>
      <c r="F26" s="8">
        <v>4436965.1900000004</v>
      </c>
      <c r="G26" s="8">
        <v>4436965.1900000004</v>
      </c>
      <c r="H26" s="5">
        <f t="shared" si="0"/>
        <v>100</v>
      </c>
    </row>
    <row r="27" spans="1:8" ht="38.25" hidden="1" outlineLevel="7">
      <c r="A27" s="6" t="s">
        <v>15</v>
      </c>
      <c r="B27" s="6" t="s">
        <v>18</v>
      </c>
      <c r="C27" s="7" t="s">
        <v>16</v>
      </c>
      <c r="D27" s="8">
        <v>0</v>
      </c>
      <c r="E27" s="8">
        <v>2064.8000000000002</v>
      </c>
      <c r="F27" s="8">
        <v>485.97</v>
      </c>
      <c r="G27" s="8">
        <v>485.97</v>
      </c>
      <c r="H27" s="5">
        <f t="shared" si="0"/>
        <v>100</v>
      </c>
    </row>
    <row r="28" spans="1:8" ht="38.25" hidden="1" outlineLevel="7">
      <c r="A28" s="6" t="s">
        <v>15</v>
      </c>
      <c r="B28" s="6" t="s">
        <v>19</v>
      </c>
      <c r="C28" s="7" t="s">
        <v>16</v>
      </c>
      <c r="D28" s="8">
        <v>7418136.5</v>
      </c>
      <c r="E28" s="8">
        <v>7390838.0199999996</v>
      </c>
      <c r="F28" s="8">
        <v>1709418.16</v>
      </c>
      <c r="G28" s="8">
        <v>1709418.16</v>
      </c>
      <c r="H28" s="5">
        <f t="shared" si="0"/>
        <v>100</v>
      </c>
    </row>
    <row r="29" spans="1:8" ht="38.25" outlineLevel="7">
      <c r="A29" s="6"/>
      <c r="B29" s="6" t="s">
        <v>393</v>
      </c>
      <c r="C29" s="9" t="s">
        <v>399</v>
      </c>
      <c r="D29" s="8">
        <f>D30+D31</f>
        <v>1596432</v>
      </c>
      <c r="E29" s="8">
        <f t="shared" ref="E29:G29" si="4">E30+E31</f>
        <v>1596432</v>
      </c>
      <c r="F29" s="8">
        <f t="shared" si="4"/>
        <v>182355.68</v>
      </c>
      <c r="G29" s="8">
        <f t="shared" si="4"/>
        <v>182355.68</v>
      </c>
      <c r="H29" s="5">
        <f t="shared" si="0"/>
        <v>100</v>
      </c>
    </row>
    <row r="30" spans="1:8" ht="38.25" hidden="1" outlineLevel="7">
      <c r="A30" s="6" t="s">
        <v>15</v>
      </c>
      <c r="B30" s="6" t="s">
        <v>10</v>
      </c>
      <c r="C30" s="7" t="s">
        <v>16</v>
      </c>
      <c r="D30" s="8">
        <v>16439</v>
      </c>
      <c r="E30" s="8">
        <v>16439</v>
      </c>
      <c r="F30" s="8">
        <v>0</v>
      </c>
      <c r="G30" s="8">
        <v>0</v>
      </c>
      <c r="H30" s="5" t="e">
        <f t="shared" si="0"/>
        <v>#DIV/0!</v>
      </c>
    </row>
    <row r="31" spans="1:8" ht="38.25" hidden="1" outlineLevel="7">
      <c r="A31" s="6" t="s">
        <v>15</v>
      </c>
      <c r="B31" s="6" t="s">
        <v>11</v>
      </c>
      <c r="C31" s="7" t="s">
        <v>16</v>
      </c>
      <c r="D31" s="8">
        <v>1579993</v>
      </c>
      <c r="E31" s="8">
        <v>1579993</v>
      </c>
      <c r="F31" s="8">
        <v>182355.68</v>
      </c>
      <c r="G31" s="8">
        <v>182355.68</v>
      </c>
      <c r="H31" s="5">
        <f t="shared" si="0"/>
        <v>100</v>
      </c>
    </row>
    <row r="32" spans="1:8" ht="25.5" outlineLevel="7">
      <c r="A32" s="6"/>
      <c r="B32" s="6" t="s">
        <v>402</v>
      </c>
      <c r="C32" s="7" t="s">
        <v>403</v>
      </c>
      <c r="D32" s="8">
        <v>41562</v>
      </c>
      <c r="E32" s="8">
        <v>0</v>
      </c>
      <c r="F32" s="8">
        <v>0</v>
      </c>
      <c r="G32" s="8">
        <v>0</v>
      </c>
      <c r="H32" s="5">
        <v>0</v>
      </c>
    </row>
    <row r="33" spans="1:8" ht="51" outlineLevel="7">
      <c r="A33" s="6"/>
      <c r="B33" s="6" t="s">
        <v>394</v>
      </c>
      <c r="C33" s="9" t="s">
        <v>400</v>
      </c>
      <c r="D33" s="8">
        <f>D34+D35</f>
        <v>2863784</v>
      </c>
      <c r="E33" s="8">
        <f t="shared" ref="E33:G33" si="5">E34+E35</f>
        <v>2905346</v>
      </c>
      <c r="F33" s="8">
        <f t="shared" si="5"/>
        <v>877575</v>
      </c>
      <c r="G33" s="8">
        <f t="shared" si="5"/>
        <v>877575</v>
      </c>
      <c r="H33" s="5">
        <f t="shared" si="0"/>
        <v>100</v>
      </c>
    </row>
    <row r="34" spans="1:8" ht="38.25" hidden="1" outlineLevel="7">
      <c r="A34" s="6" t="s">
        <v>15</v>
      </c>
      <c r="B34" s="6" t="s">
        <v>12</v>
      </c>
      <c r="C34" s="7" t="s">
        <v>16</v>
      </c>
      <c r="D34" s="8">
        <v>2863784</v>
      </c>
      <c r="E34" s="8">
        <v>2863784</v>
      </c>
      <c r="F34" s="8">
        <v>870648</v>
      </c>
      <c r="G34" s="8">
        <v>870648</v>
      </c>
      <c r="H34" s="5">
        <f t="shared" si="0"/>
        <v>100</v>
      </c>
    </row>
    <row r="35" spans="1:8" ht="38.25" hidden="1" outlineLevel="7">
      <c r="A35" s="6" t="s">
        <v>15</v>
      </c>
      <c r="B35" s="6" t="s">
        <v>21</v>
      </c>
      <c r="C35" s="7" t="s">
        <v>16</v>
      </c>
      <c r="D35" s="8">
        <v>0</v>
      </c>
      <c r="E35" s="8">
        <v>41562</v>
      </c>
      <c r="F35" s="8">
        <v>6927</v>
      </c>
      <c r="G35" s="8">
        <v>6927</v>
      </c>
      <c r="H35" s="5">
        <f t="shared" si="0"/>
        <v>100</v>
      </c>
    </row>
    <row r="36" spans="1:8" ht="102" outlineLevel="2">
      <c r="A36" s="6" t="s">
        <v>22</v>
      </c>
      <c r="B36" s="6"/>
      <c r="C36" s="7" t="s">
        <v>23</v>
      </c>
      <c r="D36" s="8">
        <v>676800</v>
      </c>
      <c r="E36" s="8">
        <v>648800</v>
      </c>
      <c r="F36" s="8">
        <v>155848.84</v>
      </c>
      <c r="G36" s="8">
        <v>155848.84</v>
      </c>
      <c r="H36" s="5">
        <f t="shared" si="0"/>
        <v>100</v>
      </c>
    </row>
    <row r="37" spans="1:8" ht="114.75" outlineLevel="3">
      <c r="A37" s="6" t="s">
        <v>24</v>
      </c>
      <c r="B37" s="6"/>
      <c r="C37" s="7" t="s">
        <v>25</v>
      </c>
      <c r="D37" s="8">
        <f>D38+D39</f>
        <v>676800</v>
      </c>
      <c r="E37" s="8">
        <v>648800</v>
      </c>
      <c r="F37" s="8">
        <v>155848.84</v>
      </c>
      <c r="G37" s="8">
        <v>155848.84</v>
      </c>
      <c r="H37" s="5">
        <f t="shared" si="0"/>
        <v>100</v>
      </c>
    </row>
    <row r="38" spans="1:8" ht="102" outlineLevel="7">
      <c r="A38" s="6"/>
      <c r="B38" s="6" t="s">
        <v>397</v>
      </c>
      <c r="C38" s="9" t="s">
        <v>398</v>
      </c>
      <c r="D38" s="8">
        <v>518800</v>
      </c>
      <c r="E38" s="8">
        <v>490800</v>
      </c>
      <c r="F38" s="8">
        <v>114568.32000000001</v>
      </c>
      <c r="G38" s="8">
        <v>114568.32000000001</v>
      </c>
      <c r="H38" s="5">
        <f t="shared" si="0"/>
        <v>100</v>
      </c>
    </row>
    <row r="39" spans="1:8" ht="25.5" outlineLevel="7">
      <c r="A39" s="6"/>
      <c r="B39" s="6" t="s">
        <v>402</v>
      </c>
      <c r="C39" s="7" t="s">
        <v>403</v>
      </c>
      <c r="D39" s="8">
        <v>158000</v>
      </c>
      <c r="E39" s="8">
        <v>158000</v>
      </c>
      <c r="F39" s="8">
        <v>41280.519999999997</v>
      </c>
      <c r="G39" s="8">
        <v>41280.519999999997</v>
      </c>
      <c r="H39" s="5">
        <f t="shared" si="0"/>
        <v>100</v>
      </c>
    </row>
    <row r="40" spans="1:8" ht="51" outlineLevel="2">
      <c r="A40" s="6" t="s">
        <v>26</v>
      </c>
      <c r="B40" s="6"/>
      <c r="C40" s="7" t="s">
        <v>27</v>
      </c>
      <c r="D40" s="8">
        <v>1241300</v>
      </c>
      <c r="E40" s="8">
        <v>1241300</v>
      </c>
      <c r="F40" s="8">
        <v>150000</v>
      </c>
      <c r="G40" s="8">
        <v>150000</v>
      </c>
      <c r="H40" s="5">
        <f t="shared" si="0"/>
        <v>100</v>
      </c>
    </row>
    <row r="41" spans="1:8" ht="140.25" outlineLevel="3">
      <c r="A41" s="6" t="s">
        <v>28</v>
      </c>
      <c r="B41" s="6"/>
      <c r="C41" s="10" t="s">
        <v>29</v>
      </c>
      <c r="D41" s="8">
        <v>1241300</v>
      </c>
      <c r="E41" s="8">
        <v>1241300</v>
      </c>
      <c r="F41" s="8">
        <v>150000</v>
      </c>
      <c r="G41" s="8">
        <v>150000</v>
      </c>
      <c r="H41" s="5">
        <f t="shared" si="0"/>
        <v>100</v>
      </c>
    </row>
    <row r="42" spans="1:8" ht="25.5" outlineLevel="7">
      <c r="A42" s="6"/>
      <c r="B42" s="6" t="s">
        <v>402</v>
      </c>
      <c r="C42" s="7" t="s">
        <v>403</v>
      </c>
      <c r="D42" s="8">
        <v>1241300</v>
      </c>
      <c r="E42" s="8">
        <v>1241300</v>
      </c>
      <c r="F42" s="8">
        <v>150000</v>
      </c>
      <c r="G42" s="8">
        <v>150000</v>
      </c>
      <c r="H42" s="5">
        <f t="shared" si="0"/>
        <v>100</v>
      </c>
    </row>
    <row r="43" spans="1:8" ht="89.25" outlineLevel="2">
      <c r="A43" s="6" t="s">
        <v>30</v>
      </c>
      <c r="B43" s="6"/>
      <c r="C43" s="7" t="s">
        <v>31</v>
      </c>
      <c r="D43" s="8">
        <v>0</v>
      </c>
      <c r="E43" s="8">
        <v>962248.88</v>
      </c>
      <c r="F43" s="8">
        <v>0</v>
      </c>
      <c r="G43" s="8">
        <v>0</v>
      </c>
      <c r="H43" s="5">
        <v>0</v>
      </c>
    </row>
    <row r="44" spans="1:8" ht="89.25" outlineLevel="3">
      <c r="A44" s="6" t="s">
        <v>32</v>
      </c>
      <c r="B44" s="6"/>
      <c r="C44" s="7" t="s">
        <v>33</v>
      </c>
      <c r="D44" s="8">
        <v>0</v>
      </c>
      <c r="E44" s="8">
        <v>962248.88</v>
      </c>
      <c r="F44" s="8">
        <v>0</v>
      </c>
      <c r="G44" s="8">
        <v>0</v>
      </c>
      <c r="H44" s="5">
        <v>0</v>
      </c>
    </row>
    <row r="45" spans="1:8" ht="38.25" outlineLevel="7">
      <c r="A45" s="6"/>
      <c r="B45" s="6" t="s">
        <v>393</v>
      </c>
      <c r="C45" s="9" t="s">
        <v>399</v>
      </c>
      <c r="D45" s="8">
        <v>0</v>
      </c>
      <c r="E45" s="8">
        <v>962248.88</v>
      </c>
      <c r="F45" s="8">
        <v>0</v>
      </c>
      <c r="G45" s="8">
        <v>0</v>
      </c>
      <c r="H45" s="5">
        <v>0</v>
      </c>
    </row>
    <row r="46" spans="1:8" ht="102" outlineLevel="1">
      <c r="A46" s="6" t="s">
        <v>34</v>
      </c>
      <c r="B46" s="6"/>
      <c r="C46" s="7" t="s">
        <v>35</v>
      </c>
      <c r="D46" s="8">
        <v>122056202.67</v>
      </c>
      <c r="E46" s="8">
        <v>126008859</v>
      </c>
      <c r="F46" s="8">
        <v>27657693.66</v>
      </c>
      <c r="G46" s="8">
        <v>27657693.66</v>
      </c>
      <c r="H46" s="5">
        <f t="shared" si="0"/>
        <v>100</v>
      </c>
    </row>
    <row r="47" spans="1:8" ht="76.5" outlineLevel="2">
      <c r="A47" s="6" t="s">
        <v>36</v>
      </c>
      <c r="B47" s="6"/>
      <c r="C47" s="7" t="s">
        <v>37</v>
      </c>
      <c r="D47" s="8">
        <v>107984836</v>
      </c>
      <c r="E47" s="8">
        <v>107937253.45</v>
      </c>
      <c r="F47" s="8">
        <v>23742007.289999999</v>
      </c>
      <c r="G47" s="8">
        <v>23742007.289999999</v>
      </c>
      <c r="H47" s="5">
        <f t="shared" si="0"/>
        <v>100</v>
      </c>
    </row>
    <row r="48" spans="1:8" ht="38.25" outlineLevel="3">
      <c r="A48" s="6" t="s">
        <v>38</v>
      </c>
      <c r="B48" s="6"/>
      <c r="C48" s="7" t="s">
        <v>9</v>
      </c>
      <c r="D48" s="8">
        <f>D49+D52+D55</f>
        <v>21704736</v>
      </c>
      <c r="E48" s="8">
        <v>21657153.449999999</v>
      </c>
      <c r="F48" s="8">
        <v>5831207.29</v>
      </c>
      <c r="G48" s="8">
        <v>5831207.29</v>
      </c>
      <c r="H48" s="5">
        <f t="shared" si="0"/>
        <v>100</v>
      </c>
    </row>
    <row r="49" spans="1:8" ht="38.25" outlineLevel="3" collapsed="1">
      <c r="A49" s="6"/>
      <c r="B49" s="6" t="s">
        <v>393</v>
      </c>
      <c r="C49" s="9" t="s">
        <v>399</v>
      </c>
      <c r="D49" s="8">
        <f>D50+D51</f>
        <v>4244786</v>
      </c>
      <c r="E49" s="8">
        <f t="shared" ref="E49:G49" si="6">E50+E51</f>
        <v>4188499.45</v>
      </c>
      <c r="F49" s="8">
        <f t="shared" si="6"/>
        <v>917342.28999999992</v>
      </c>
      <c r="G49" s="8">
        <f t="shared" si="6"/>
        <v>917342.28999999992</v>
      </c>
      <c r="H49" s="5">
        <f t="shared" si="0"/>
        <v>99.999999999999986</v>
      </c>
    </row>
    <row r="50" spans="1:8" ht="38.25" hidden="1" outlineLevel="7">
      <c r="A50" s="6" t="s">
        <v>38</v>
      </c>
      <c r="B50" s="6" t="s">
        <v>10</v>
      </c>
      <c r="C50" s="7" t="s">
        <v>9</v>
      </c>
      <c r="D50" s="8">
        <v>157837.6</v>
      </c>
      <c r="E50" s="8">
        <v>157810.6</v>
      </c>
      <c r="F50" s="8">
        <v>26360.85</v>
      </c>
      <c r="G50" s="8">
        <v>26360.85</v>
      </c>
      <c r="H50" s="5">
        <f t="shared" si="0"/>
        <v>100</v>
      </c>
    </row>
    <row r="51" spans="1:8" ht="38.25" hidden="1" outlineLevel="7">
      <c r="A51" s="6" t="s">
        <v>38</v>
      </c>
      <c r="B51" s="6" t="s">
        <v>11</v>
      </c>
      <c r="C51" s="7" t="s">
        <v>9</v>
      </c>
      <c r="D51" s="8">
        <v>4086948.4</v>
      </c>
      <c r="E51" s="8">
        <v>4030688.85</v>
      </c>
      <c r="F51" s="8">
        <v>890981.44</v>
      </c>
      <c r="G51" s="8">
        <v>890981.44</v>
      </c>
      <c r="H51" s="5">
        <f t="shared" si="0"/>
        <v>100</v>
      </c>
    </row>
    <row r="52" spans="1:8" ht="51" outlineLevel="7">
      <c r="A52" s="6"/>
      <c r="B52" s="6" t="s">
        <v>394</v>
      </c>
      <c r="C52" s="9" t="s">
        <v>400</v>
      </c>
      <c r="D52" s="8">
        <f>D53+D54</f>
        <v>16957550</v>
      </c>
      <c r="E52" s="8">
        <f t="shared" ref="E52:G52" si="7">E53+E54</f>
        <v>16966450</v>
      </c>
      <c r="F52" s="8">
        <f t="shared" si="7"/>
        <v>4785273</v>
      </c>
      <c r="G52" s="8">
        <f t="shared" si="7"/>
        <v>4785273</v>
      </c>
      <c r="H52" s="5">
        <f t="shared" si="0"/>
        <v>100</v>
      </c>
    </row>
    <row r="53" spans="1:8" ht="38.25" hidden="1" outlineLevel="7">
      <c r="A53" s="6" t="s">
        <v>38</v>
      </c>
      <c r="B53" s="6" t="s">
        <v>12</v>
      </c>
      <c r="C53" s="7" t="s">
        <v>9</v>
      </c>
      <c r="D53" s="8">
        <v>16759850</v>
      </c>
      <c r="E53" s="8">
        <v>16759850</v>
      </c>
      <c r="F53" s="8">
        <v>4757673</v>
      </c>
      <c r="G53" s="8">
        <v>4757673</v>
      </c>
      <c r="H53" s="5">
        <f t="shared" si="0"/>
        <v>100</v>
      </c>
    </row>
    <row r="54" spans="1:8" ht="38.25" hidden="1" outlineLevel="7">
      <c r="A54" s="6" t="s">
        <v>38</v>
      </c>
      <c r="B54" s="6" t="s">
        <v>21</v>
      </c>
      <c r="C54" s="7" t="s">
        <v>9</v>
      </c>
      <c r="D54" s="8">
        <v>197700</v>
      </c>
      <c r="E54" s="8">
        <v>206600</v>
      </c>
      <c r="F54" s="8">
        <v>27600</v>
      </c>
      <c r="G54" s="8">
        <v>27600</v>
      </c>
      <c r="H54" s="5">
        <f t="shared" si="0"/>
        <v>100</v>
      </c>
    </row>
    <row r="55" spans="1:8" outlineLevel="7">
      <c r="A55" s="6"/>
      <c r="B55" s="6" t="s">
        <v>396</v>
      </c>
      <c r="C55" s="9" t="s">
        <v>401</v>
      </c>
      <c r="D55" s="8">
        <f>D56+D57</f>
        <v>502400</v>
      </c>
      <c r="E55" s="8">
        <f t="shared" ref="E55:G55" si="8">E56+E57</f>
        <v>502204</v>
      </c>
      <c r="F55" s="8">
        <f t="shared" si="8"/>
        <v>128592</v>
      </c>
      <c r="G55" s="8">
        <f t="shared" si="8"/>
        <v>128592</v>
      </c>
      <c r="H55" s="5">
        <f t="shared" si="0"/>
        <v>100</v>
      </c>
    </row>
    <row r="56" spans="1:8" ht="38.25" hidden="1" outlineLevel="7">
      <c r="A56" s="6" t="s">
        <v>38</v>
      </c>
      <c r="B56" s="6" t="s">
        <v>13</v>
      </c>
      <c r="C56" s="7" t="s">
        <v>9</v>
      </c>
      <c r="D56" s="8">
        <v>485468</v>
      </c>
      <c r="E56" s="8">
        <v>461520</v>
      </c>
      <c r="F56" s="8">
        <v>112564</v>
      </c>
      <c r="G56" s="8">
        <v>112564</v>
      </c>
      <c r="H56" s="5">
        <f t="shared" si="0"/>
        <v>100</v>
      </c>
    </row>
    <row r="57" spans="1:8" ht="38.25" hidden="1" outlineLevel="7">
      <c r="A57" s="6" t="s">
        <v>38</v>
      </c>
      <c r="B57" s="6" t="s">
        <v>14</v>
      </c>
      <c r="C57" s="7" t="s">
        <v>9</v>
      </c>
      <c r="D57" s="8">
        <v>16932</v>
      </c>
      <c r="E57" s="8">
        <v>40684</v>
      </c>
      <c r="F57" s="8">
        <v>16028</v>
      </c>
      <c r="G57" s="8">
        <v>16028</v>
      </c>
      <c r="H57" s="5">
        <f t="shared" si="0"/>
        <v>100</v>
      </c>
    </row>
    <row r="58" spans="1:8" ht="38.25" outlineLevel="3">
      <c r="A58" s="6" t="s">
        <v>39</v>
      </c>
      <c r="B58" s="6"/>
      <c r="C58" s="7" t="s">
        <v>16</v>
      </c>
      <c r="D58" s="8">
        <v>86280100</v>
      </c>
      <c r="E58" s="8">
        <v>86280100</v>
      </c>
      <c r="F58" s="8">
        <v>17910800</v>
      </c>
      <c r="G58" s="8">
        <v>17910800</v>
      </c>
      <c r="H58" s="5">
        <f t="shared" si="0"/>
        <v>100</v>
      </c>
    </row>
    <row r="59" spans="1:8" ht="102" outlineLevel="3" collapsed="1">
      <c r="A59" s="6"/>
      <c r="B59" s="6" t="s">
        <v>397</v>
      </c>
      <c r="C59" s="9" t="s">
        <v>398</v>
      </c>
      <c r="D59" s="8">
        <f>D60+D61+D62</f>
        <v>19681161</v>
      </c>
      <c r="E59" s="8">
        <f t="shared" ref="E59:G59" si="9">E60+E61+E62</f>
        <v>19697561</v>
      </c>
      <c r="F59" s="8">
        <f t="shared" si="9"/>
        <v>2946380</v>
      </c>
      <c r="G59" s="8">
        <f t="shared" si="9"/>
        <v>2946380</v>
      </c>
      <c r="H59" s="5">
        <f t="shared" si="0"/>
        <v>100</v>
      </c>
    </row>
    <row r="60" spans="1:8" ht="38.25" hidden="1" outlineLevel="7">
      <c r="A60" s="6" t="s">
        <v>39</v>
      </c>
      <c r="B60" s="6" t="s">
        <v>17</v>
      </c>
      <c r="C60" s="7" t="s">
        <v>16</v>
      </c>
      <c r="D60" s="8">
        <v>16668626.5</v>
      </c>
      <c r="E60" s="8">
        <v>16651038.550000001</v>
      </c>
      <c r="F60" s="8">
        <v>2247309.81</v>
      </c>
      <c r="G60" s="8">
        <v>2247309.81</v>
      </c>
      <c r="H60" s="5">
        <f t="shared" si="0"/>
        <v>100</v>
      </c>
    </row>
    <row r="61" spans="1:8" ht="38.25" hidden="1" outlineLevel="7">
      <c r="A61" s="6" t="s">
        <v>39</v>
      </c>
      <c r="B61" s="6" t="s">
        <v>18</v>
      </c>
      <c r="C61" s="7" t="s">
        <v>16</v>
      </c>
      <c r="D61" s="8">
        <v>0</v>
      </c>
      <c r="E61" s="8">
        <v>632.5</v>
      </c>
      <c r="F61" s="8">
        <v>115</v>
      </c>
      <c r="G61" s="8">
        <v>115</v>
      </c>
      <c r="H61" s="5">
        <f t="shared" si="0"/>
        <v>100</v>
      </c>
    </row>
    <row r="62" spans="1:8" ht="38.25" hidden="1" outlineLevel="7">
      <c r="A62" s="6" t="s">
        <v>39</v>
      </c>
      <c r="B62" s="6" t="s">
        <v>19</v>
      </c>
      <c r="C62" s="7" t="s">
        <v>16</v>
      </c>
      <c r="D62" s="8">
        <v>3012534.5</v>
      </c>
      <c r="E62" s="8">
        <v>3045889.95</v>
      </c>
      <c r="F62" s="8">
        <v>698955.19</v>
      </c>
      <c r="G62" s="8">
        <v>698955.19</v>
      </c>
      <c r="H62" s="5">
        <f t="shared" si="0"/>
        <v>100.00000000000001</v>
      </c>
    </row>
    <row r="63" spans="1:8" ht="38.25" outlineLevel="7">
      <c r="A63" s="6"/>
      <c r="B63" s="6" t="s">
        <v>393</v>
      </c>
      <c r="C63" s="9" t="s">
        <v>399</v>
      </c>
      <c r="D63" s="8">
        <f>D64+D65</f>
        <v>256856</v>
      </c>
      <c r="E63" s="8">
        <f t="shared" ref="E63:G63" si="10">E64+E65</f>
        <v>240456</v>
      </c>
      <c r="F63" s="8">
        <f t="shared" si="10"/>
        <v>1150</v>
      </c>
      <c r="G63" s="8">
        <f t="shared" si="10"/>
        <v>1150</v>
      </c>
      <c r="H63" s="5">
        <f t="shared" si="0"/>
        <v>100</v>
      </c>
    </row>
    <row r="64" spans="1:8" ht="38.25" hidden="1" outlineLevel="7">
      <c r="A64" s="6" t="s">
        <v>39</v>
      </c>
      <c r="B64" s="6" t="s">
        <v>10</v>
      </c>
      <c r="C64" s="7" t="s">
        <v>16</v>
      </c>
      <c r="D64" s="8">
        <v>5860</v>
      </c>
      <c r="E64" s="8">
        <v>5860</v>
      </c>
      <c r="F64" s="8">
        <v>0</v>
      </c>
      <c r="G64" s="8">
        <v>0</v>
      </c>
      <c r="H64" s="5" t="e">
        <f t="shared" si="0"/>
        <v>#DIV/0!</v>
      </c>
    </row>
    <row r="65" spans="1:8" ht="38.25" hidden="1" outlineLevel="7">
      <c r="A65" s="6" t="s">
        <v>39</v>
      </c>
      <c r="B65" s="6" t="s">
        <v>11</v>
      </c>
      <c r="C65" s="7" t="s">
        <v>16</v>
      </c>
      <c r="D65" s="8">
        <v>250996</v>
      </c>
      <c r="E65" s="8">
        <v>234596</v>
      </c>
      <c r="F65" s="8">
        <v>1150</v>
      </c>
      <c r="G65" s="8">
        <v>1150</v>
      </c>
      <c r="H65" s="5">
        <f t="shared" si="0"/>
        <v>100</v>
      </c>
    </row>
    <row r="66" spans="1:8" ht="51" outlineLevel="7">
      <c r="A66" s="6"/>
      <c r="B66" s="6" t="s">
        <v>394</v>
      </c>
      <c r="C66" s="9" t="s">
        <v>400</v>
      </c>
      <c r="D66" s="8">
        <f>D67+D68</f>
        <v>66342083</v>
      </c>
      <c r="E66" s="8">
        <f t="shared" ref="E66:G66" si="11">E67+E68</f>
        <v>66342083</v>
      </c>
      <c r="F66" s="8">
        <f t="shared" si="11"/>
        <v>14963270</v>
      </c>
      <c r="G66" s="8">
        <f t="shared" si="11"/>
        <v>14963270</v>
      </c>
      <c r="H66" s="5">
        <f t="shared" si="0"/>
        <v>100</v>
      </c>
    </row>
    <row r="67" spans="1:8" ht="38.25" hidden="1" outlineLevel="7">
      <c r="A67" s="6" t="s">
        <v>39</v>
      </c>
      <c r="B67" s="6" t="s">
        <v>12</v>
      </c>
      <c r="C67" s="7" t="s">
        <v>16</v>
      </c>
      <c r="D67" s="8">
        <v>62317283</v>
      </c>
      <c r="E67" s="8">
        <v>62317283</v>
      </c>
      <c r="F67" s="8">
        <v>14053940</v>
      </c>
      <c r="G67" s="8">
        <v>14053940</v>
      </c>
      <c r="H67" s="5">
        <f t="shared" si="0"/>
        <v>100</v>
      </c>
    </row>
    <row r="68" spans="1:8" ht="38.25" hidden="1" outlineLevel="7">
      <c r="A68" s="6" t="s">
        <v>39</v>
      </c>
      <c r="B68" s="6" t="s">
        <v>21</v>
      </c>
      <c r="C68" s="7" t="s">
        <v>16</v>
      </c>
      <c r="D68" s="8">
        <v>4024800</v>
      </c>
      <c r="E68" s="8">
        <v>4024800</v>
      </c>
      <c r="F68" s="8">
        <v>909330</v>
      </c>
      <c r="G68" s="8">
        <v>909330</v>
      </c>
      <c r="H68" s="5">
        <f t="shared" si="0"/>
        <v>100</v>
      </c>
    </row>
    <row r="69" spans="1:8" ht="102" outlineLevel="2">
      <c r="A69" s="6" t="s">
        <v>40</v>
      </c>
      <c r="B69" s="6"/>
      <c r="C69" s="7" t="s">
        <v>23</v>
      </c>
      <c r="D69" s="8">
        <v>3685800</v>
      </c>
      <c r="E69" s="8">
        <v>3713800</v>
      </c>
      <c r="F69" s="8">
        <v>1219036.3700000001</v>
      </c>
      <c r="G69" s="8">
        <v>1219036.3700000001</v>
      </c>
      <c r="H69" s="5">
        <f t="shared" si="0"/>
        <v>100</v>
      </c>
    </row>
    <row r="70" spans="1:8" ht="114.75" outlineLevel="3">
      <c r="A70" s="6" t="s">
        <v>41</v>
      </c>
      <c r="B70" s="6"/>
      <c r="C70" s="7" t="s">
        <v>25</v>
      </c>
      <c r="D70" s="8">
        <v>3685800</v>
      </c>
      <c r="E70" s="8">
        <v>3713800</v>
      </c>
      <c r="F70" s="8">
        <v>1219036.3700000001</v>
      </c>
      <c r="G70" s="8">
        <v>1219036.3700000001</v>
      </c>
      <c r="H70" s="5">
        <f t="shared" si="0"/>
        <v>100</v>
      </c>
    </row>
    <row r="71" spans="1:8" ht="102" outlineLevel="7">
      <c r="A71" s="6"/>
      <c r="B71" s="6" t="s">
        <v>397</v>
      </c>
      <c r="C71" s="9" t="s">
        <v>398</v>
      </c>
      <c r="D71" s="8">
        <v>564000</v>
      </c>
      <c r="E71" s="8">
        <v>584653.13</v>
      </c>
      <c r="F71" s="8">
        <v>183821.8</v>
      </c>
      <c r="G71" s="8">
        <v>183821.8</v>
      </c>
      <c r="H71" s="5">
        <f t="shared" si="0"/>
        <v>100</v>
      </c>
    </row>
    <row r="72" spans="1:8" ht="25.5" outlineLevel="7">
      <c r="A72" s="6"/>
      <c r="B72" s="6" t="s">
        <v>402</v>
      </c>
      <c r="C72" s="7" t="s">
        <v>403</v>
      </c>
      <c r="D72" s="8">
        <v>1347000</v>
      </c>
      <c r="E72" s="8">
        <v>1354346.87</v>
      </c>
      <c r="F72" s="8">
        <v>471647.98</v>
      </c>
      <c r="G72" s="8">
        <v>471647.98</v>
      </c>
      <c r="H72" s="5">
        <f t="shared" si="0"/>
        <v>100</v>
      </c>
    </row>
    <row r="73" spans="1:8" ht="51" outlineLevel="7">
      <c r="A73" s="6"/>
      <c r="B73" s="6" t="s">
        <v>394</v>
      </c>
      <c r="C73" s="9" t="s">
        <v>400</v>
      </c>
      <c r="D73" s="8">
        <v>1774800</v>
      </c>
      <c r="E73" s="8">
        <v>1774800</v>
      </c>
      <c r="F73" s="8">
        <v>563566.59</v>
      </c>
      <c r="G73" s="8">
        <v>563566.59</v>
      </c>
      <c r="H73" s="5">
        <f t="shared" si="0"/>
        <v>100</v>
      </c>
    </row>
    <row r="74" spans="1:8" ht="51" outlineLevel="2">
      <c r="A74" s="6" t="s">
        <v>42</v>
      </c>
      <c r="B74" s="6"/>
      <c r="C74" s="7" t="s">
        <v>27</v>
      </c>
      <c r="D74" s="8">
        <v>9652100</v>
      </c>
      <c r="E74" s="8">
        <v>9652100</v>
      </c>
      <c r="F74" s="8">
        <v>2660000</v>
      </c>
      <c r="G74" s="8">
        <v>2660000</v>
      </c>
      <c r="H74" s="5">
        <f t="shared" si="0"/>
        <v>100</v>
      </c>
    </row>
    <row r="75" spans="1:8" ht="89.25" outlineLevel="3">
      <c r="A75" s="6" t="s">
        <v>43</v>
      </c>
      <c r="B75" s="6"/>
      <c r="C75" s="7" t="s">
        <v>44</v>
      </c>
      <c r="D75" s="8">
        <v>9652100</v>
      </c>
      <c r="E75" s="8">
        <v>9652100</v>
      </c>
      <c r="F75" s="8">
        <v>2660000</v>
      </c>
      <c r="G75" s="8">
        <v>2660000</v>
      </c>
      <c r="H75" s="5">
        <f t="shared" si="0"/>
        <v>100</v>
      </c>
    </row>
    <row r="76" spans="1:8" ht="38.25" outlineLevel="7">
      <c r="A76" s="6" t="s">
        <v>43</v>
      </c>
      <c r="B76" s="6" t="s">
        <v>393</v>
      </c>
      <c r="C76" s="9" t="s">
        <v>399</v>
      </c>
      <c r="D76" s="8">
        <v>1318500</v>
      </c>
      <c r="E76" s="8">
        <v>1302818.43</v>
      </c>
      <c r="F76" s="8">
        <v>249818.43</v>
      </c>
      <c r="G76" s="8">
        <v>249818.43</v>
      </c>
      <c r="H76" s="5">
        <f t="shared" si="0"/>
        <v>100</v>
      </c>
    </row>
    <row r="77" spans="1:8" ht="25.5" outlineLevel="7">
      <c r="A77" s="6" t="s">
        <v>43</v>
      </c>
      <c r="B77" s="6" t="s">
        <v>402</v>
      </c>
      <c r="C77" s="7" t="s">
        <v>403</v>
      </c>
      <c r="D77" s="8">
        <v>359500</v>
      </c>
      <c r="E77" s="8">
        <v>132500</v>
      </c>
      <c r="F77" s="8">
        <v>0</v>
      </c>
      <c r="G77" s="8">
        <v>0</v>
      </c>
      <c r="H77" s="5">
        <v>0</v>
      </c>
    </row>
    <row r="78" spans="1:8" ht="51" outlineLevel="7">
      <c r="A78" s="6" t="s">
        <v>43</v>
      </c>
      <c r="B78" s="6" t="s">
        <v>394</v>
      </c>
      <c r="C78" s="9" t="s">
        <v>400</v>
      </c>
      <c r="D78" s="8">
        <v>7974100</v>
      </c>
      <c r="E78" s="8">
        <v>8216781.5700000003</v>
      </c>
      <c r="F78" s="8">
        <v>2410181.5699999998</v>
      </c>
      <c r="G78" s="8">
        <v>2410181.5699999998</v>
      </c>
      <c r="H78" s="5">
        <f t="shared" ref="H78:H141" si="12">G78*100/F78</f>
        <v>100</v>
      </c>
    </row>
    <row r="79" spans="1:8" ht="89.25" outlineLevel="2">
      <c r="A79" s="6" t="s">
        <v>45</v>
      </c>
      <c r="B79" s="6"/>
      <c r="C79" s="7" t="s">
        <v>31</v>
      </c>
      <c r="D79" s="8">
        <v>733466.67</v>
      </c>
      <c r="E79" s="8">
        <v>4105305.55</v>
      </c>
      <c r="F79" s="8">
        <v>0</v>
      </c>
      <c r="G79" s="8">
        <v>0</v>
      </c>
      <c r="H79" s="5">
        <v>0</v>
      </c>
    </row>
    <row r="80" spans="1:8" ht="89.25" outlineLevel="3">
      <c r="A80" s="6" t="s">
        <v>46</v>
      </c>
      <c r="B80" s="6"/>
      <c r="C80" s="7" t="s">
        <v>33</v>
      </c>
      <c r="D80" s="8">
        <v>733466.67</v>
      </c>
      <c r="E80" s="8">
        <v>4105305.55</v>
      </c>
      <c r="F80" s="8">
        <v>0</v>
      </c>
      <c r="G80" s="8">
        <v>0</v>
      </c>
      <c r="H80" s="5">
        <v>0</v>
      </c>
    </row>
    <row r="81" spans="1:8" ht="38.25" outlineLevel="7">
      <c r="A81" s="6"/>
      <c r="B81" s="6" t="s">
        <v>393</v>
      </c>
      <c r="C81" s="9" t="s">
        <v>399</v>
      </c>
      <c r="D81" s="8">
        <v>0</v>
      </c>
      <c r="E81" s="8">
        <v>391691.92</v>
      </c>
      <c r="F81" s="8">
        <v>0</v>
      </c>
      <c r="G81" s="8">
        <v>0</v>
      </c>
      <c r="H81" s="5">
        <v>0</v>
      </c>
    </row>
    <row r="82" spans="1:8" ht="51" outlineLevel="7">
      <c r="A82" s="6"/>
      <c r="B82" s="6" t="s">
        <v>394</v>
      </c>
      <c r="C82" s="9" t="s">
        <v>400</v>
      </c>
      <c r="D82" s="8">
        <f>D83+D84</f>
        <v>733466.67</v>
      </c>
      <c r="E82" s="8">
        <f t="shared" ref="E82:G82" si="13">E83+E84</f>
        <v>3713613.63</v>
      </c>
      <c r="F82" s="8">
        <f t="shared" si="13"/>
        <v>0</v>
      </c>
      <c r="G82" s="8">
        <f t="shared" si="13"/>
        <v>0</v>
      </c>
      <c r="H82" s="5">
        <v>0</v>
      </c>
    </row>
    <row r="83" spans="1:8" ht="89.25" hidden="1" outlineLevel="7">
      <c r="A83" s="6" t="s">
        <v>46</v>
      </c>
      <c r="B83" s="6" t="s">
        <v>12</v>
      </c>
      <c r="C83" s="7" t="s">
        <v>33</v>
      </c>
      <c r="D83" s="8">
        <v>733466.67</v>
      </c>
      <c r="E83" s="8">
        <v>0</v>
      </c>
      <c r="F83" s="8">
        <v>0</v>
      </c>
      <c r="G83" s="8">
        <v>0</v>
      </c>
      <c r="H83" s="5" t="e">
        <f t="shared" si="12"/>
        <v>#DIV/0!</v>
      </c>
    </row>
    <row r="84" spans="1:8" ht="89.25" hidden="1" outlineLevel="7">
      <c r="A84" s="6" t="s">
        <v>46</v>
      </c>
      <c r="B84" s="6" t="s">
        <v>21</v>
      </c>
      <c r="C84" s="7" t="s">
        <v>33</v>
      </c>
      <c r="D84" s="8">
        <v>0</v>
      </c>
      <c r="E84" s="8">
        <v>3713613.63</v>
      </c>
      <c r="F84" s="8">
        <v>0</v>
      </c>
      <c r="G84" s="8">
        <v>0</v>
      </c>
      <c r="H84" s="5" t="e">
        <f t="shared" si="12"/>
        <v>#DIV/0!</v>
      </c>
    </row>
    <row r="85" spans="1:8" ht="38.25" outlineLevel="2">
      <c r="A85" s="6" t="s">
        <v>47</v>
      </c>
      <c r="B85" s="6"/>
      <c r="C85" s="7" t="s">
        <v>48</v>
      </c>
      <c r="D85" s="8">
        <v>0</v>
      </c>
      <c r="E85" s="8">
        <v>39758</v>
      </c>
      <c r="F85" s="8">
        <v>36650</v>
      </c>
      <c r="G85" s="8">
        <v>36650</v>
      </c>
      <c r="H85" s="5">
        <f t="shared" si="12"/>
        <v>100</v>
      </c>
    </row>
    <row r="86" spans="1:8" ht="38.25" outlineLevel="3">
      <c r="A86" s="6" t="s">
        <v>49</v>
      </c>
      <c r="B86" s="6"/>
      <c r="C86" s="7" t="s">
        <v>50</v>
      </c>
      <c r="D86" s="8">
        <v>0</v>
      </c>
      <c r="E86" s="8">
        <v>19600</v>
      </c>
      <c r="F86" s="8">
        <v>19600</v>
      </c>
      <c r="G86" s="8">
        <v>19600</v>
      </c>
      <c r="H86" s="5">
        <f t="shared" si="12"/>
        <v>100</v>
      </c>
    </row>
    <row r="87" spans="1:8" ht="51" outlineLevel="7">
      <c r="A87" s="6"/>
      <c r="B87" s="6" t="s">
        <v>394</v>
      </c>
      <c r="C87" s="9" t="s">
        <v>400</v>
      </c>
      <c r="D87" s="8">
        <v>0</v>
      </c>
      <c r="E87" s="8">
        <v>19600</v>
      </c>
      <c r="F87" s="8">
        <v>19600</v>
      </c>
      <c r="G87" s="8">
        <v>19600</v>
      </c>
      <c r="H87" s="5">
        <f t="shared" si="12"/>
        <v>100</v>
      </c>
    </row>
    <row r="88" spans="1:8" ht="38.25" outlineLevel="3">
      <c r="A88" s="6" t="s">
        <v>51</v>
      </c>
      <c r="B88" s="6"/>
      <c r="C88" s="7" t="s">
        <v>52</v>
      </c>
      <c r="D88" s="8">
        <v>0</v>
      </c>
      <c r="E88" s="8">
        <v>20158</v>
      </c>
      <c r="F88" s="8">
        <v>17050</v>
      </c>
      <c r="G88" s="8">
        <v>17050</v>
      </c>
      <c r="H88" s="5">
        <f t="shared" si="12"/>
        <v>100</v>
      </c>
    </row>
    <row r="89" spans="1:8" ht="51" outlineLevel="7">
      <c r="A89" s="6"/>
      <c r="B89" s="6" t="s">
        <v>394</v>
      </c>
      <c r="C89" s="9" t="s">
        <v>400</v>
      </c>
      <c r="D89" s="8">
        <v>0</v>
      </c>
      <c r="E89" s="8">
        <v>20158</v>
      </c>
      <c r="F89" s="8">
        <v>17050</v>
      </c>
      <c r="G89" s="8">
        <v>17050</v>
      </c>
      <c r="H89" s="5">
        <f t="shared" si="12"/>
        <v>100</v>
      </c>
    </row>
    <row r="90" spans="1:8" ht="51" outlineLevel="2">
      <c r="A90" s="6" t="s">
        <v>53</v>
      </c>
      <c r="B90" s="6"/>
      <c r="C90" s="7" t="s">
        <v>54</v>
      </c>
      <c r="D90" s="8">
        <v>0</v>
      </c>
      <c r="E90" s="8">
        <v>560642</v>
      </c>
      <c r="F90" s="8">
        <v>0</v>
      </c>
      <c r="G90" s="8">
        <v>0</v>
      </c>
      <c r="H90" s="5">
        <v>0</v>
      </c>
    </row>
    <row r="91" spans="1:8" ht="51" outlineLevel="3">
      <c r="A91" s="6" t="s">
        <v>55</v>
      </c>
      <c r="B91" s="6"/>
      <c r="C91" s="7" t="s">
        <v>56</v>
      </c>
      <c r="D91" s="8">
        <v>0</v>
      </c>
      <c r="E91" s="8">
        <v>560642</v>
      </c>
      <c r="F91" s="8">
        <v>0</v>
      </c>
      <c r="G91" s="8">
        <v>0</v>
      </c>
      <c r="H91" s="5">
        <v>0</v>
      </c>
    </row>
    <row r="92" spans="1:8" ht="51" outlineLevel="7">
      <c r="A92" s="6"/>
      <c r="B92" s="6" t="s">
        <v>394</v>
      </c>
      <c r="C92" s="9" t="s">
        <v>400</v>
      </c>
      <c r="D92" s="8">
        <v>0</v>
      </c>
      <c r="E92" s="8">
        <v>560642</v>
      </c>
      <c r="F92" s="8">
        <v>0</v>
      </c>
      <c r="G92" s="8">
        <v>0</v>
      </c>
      <c r="H92" s="5">
        <v>0</v>
      </c>
    </row>
    <row r="93" spans="1:8" ht="102" outlineLevel="1">
      <c r="A93" s="6" t="s">
        <v>57</v>
      </c>
      <c r="B93" s="6"/>
      <c r="C93" s="7" t="s">
        <v>58</v>
      </c>
      <c r="D93" s="8">
        <v>9457860</v>
      </c>
      <c r="E93" s="8">
        <v>9432402</v>
      </c>
      <c r="F93" s="8">
        <v>1789746.79</v>
      </c>
      <c r="G93" s="8">
        <v>1789746.79</v>
      </c>
      <c r="H93" s="5">
        <f t="shared" si="12"/>
        <v>100</v>
      </c>
    </row>
    <row r="94" spans="1:8" ht="89.25" outlineLevel="2">
      <c r="A94" s="6" t="s">
        <v>59</v>
      </c>
      <c r="B94" s="6"/>
      <c r="C94" s="7" t="s">
        <v>60</v>
      </c>
      <c r="D94" s="8">
        <v>9049860</v>
      </c>
      <c r="E94" s="8">
        <v>9049860</v>
      </c>
      <c r="F94" s="8">
        <v>1679972</v>
      </c>
      <c r="G94" s="8">
        <v>1679972</v>
      </c>
      <c r="H94" s="5">
        <f t="shared" si="12"/>
        <v>100</v>
      </c>
    </row>
    <row r="95" spans="1:8" ht="38.25" outlineLevel="3">
      <c r="A95" s="6" t="s">
        <v>61</v>
      </c>
      <c r="B95" s="6"/>
      <c r="C95" s="7" t="s">
        <v>9</v>
      </c>
      <c r="D95" s="8">
        <v>9049860</v>
      </c>
      <c r="E95" s="8">
        <v>9049860</v>
      </c>
      <c r="F95" s="8">
        <v>1679972</v>
      </c>
      <c r="G95" s="8">
        <v>1679972</v>
      </c>
      <c r="H95" s="5">
        <f t="shared" si="12"/>
        <v>100</v>
      </c>
    </row>
    <row r="96" spans="1:8" ht="51" outlineLevel="7">
      <c r="A96" s="6"/>
      <c r="B96" s="6" t="s">
        <v>394</v>
      </c>
      <c r="C96" s="9" t="s">
        <v>400</v>
      </c>
      <c r="D96" s="8">
        <v>9049860</v>
      </c>
      <c r="E96" s="8">
        <v>9049860</v>
      </c>
      <c r="F96" s="8">
        <v>1679972</v>
      </c>
      <c r="G96" s="8">
        <v>1679972</v>
      </c>
      <c r="H96" s="5">
        <f t="shared" si="12"/>
        <v>100</v>
      </c>
    </row>
    <row r="97" spans="1:8" ht="38.25" outlineLevel="2">
      <c r="A97" s="6" t="s">
        <v>62</v>
      </c>
      <c r="B97" s="6"/>
      <c r="C97" s="7" t="s">
        <v>63</v>
      </c>
      <c r="D97" s="8">
        <v>158000</v>
      </c>
      <c r="E97" s="8">
        <v>132542</v>
      </c>
      <c r="F97" s="8">
        <v>1760</v>
      </c>
      <c r="G97" s="8">
        <v>1760</v>
      </c>
      <c r="H97" s="5">
        <f t="shared" si="12"/>
        <v>100</v>
      </c>
    </row>
    <row r="98" spans="1:8" ht="38.25" outlineLevel="3">
      <c r="A98" s="6" t="s">
        <v>64</v>
      </c>
      <c r="B98" s="6"/>
      <c r="C98" s="7" t="s">
        <v>65</v>
      </c>
      <c r="D98" s="8">
        <v>158000</v>
      </c>
      <c r="E98" s="8">
        <v>132542</v>
      </c>
      <c r="F98" s="8">
        <v>1760</v>
      </c>
      <c r="G98" s="8">
        <v>1760</v>
      </c>
      <c r="H98" s="5">
        <f t="shared" si="12"/>
        <v>100</v>
      </c>
    </row>
    <row r="99" spans="1:8" ht="51" outlineLevel="7">
      <c r="A99" s="6"/>
      <c r="B99" s="6" t="s">
        <v>394</v>
      </c>
      <c r="C99" s="9" t="s">
        <v>400</v>
      </c>
      <c r="D99" s="8">
        <v>158000</v>
      </c>
      <c r="E99" s="8">
        <v>132542</v>
      </c>
      <c r="F99" s="8">
        <v>1760</v>
      </c>
      <c r="G99" s="8">
        <v>1760</v>
      </c>
      <c r="H99" s="5">
        <f t="shared" si="12"/>
        <v>100</v>
      </c>
    </row>
    <row r="100" spans="1:8" ht="102" outlineLevel="2">
      <c r="A100" s="6" t="s">
        <v>66</v>
      </c>
      <c r="B100" s="6"/>
      <c r="C100" s="7" t="s">
        <v>23</v>
      </c>
      <c r="D100" s="8">
        <v>250000</v>
      </c>
      <c r="E100" s="8">
        <v>250000</v>
      </c>
      <c r="F100" s="8">
        <v>108014.79</v>
      </c>
      <c r="G100" s="8">
        <v>108014.79</v>
      </c>
      <c r="H100" s="5">
        <f t="shared" si="12"/>
        <v>100</v>
      </c>
    </row>
    <row r="101" spans="1:8" ht="114.75" outlineLevel="3">
      <c r="A101" s="6" t="s">
        <v>67</v>
      </c>
      <c r="B101" s="6"/>
      <c r="C101" s="7" t="s">
        <v>25</v>
      </c>
      <c r="D101" s="8">
        <v>250000</v>
      </c>
      <c r="E101" s="8">
        <v>250000</v>
      </c>
      <c r="F101" s="8">
        <v>108014.79</v>
      </c>
      <c r="G101" s="8">
        <v>108014.79</v>
      </c>
      <c r="H101" s="5">
        <f t="shared" si="12"/>
        <v>100</v>
      </c>
    </row>
    <row r="102" spans="1:8" ht="51" outlineLevel="7">
      <c r="A102" s="6"/>
      <c r="B102" s="6" t="s">
        <v>394</v>
      </c>
      <c r="C102" s="9" t="s">
        <v>400</v>
      </c>
      <c r="D102" s="8">
        <v>250000</v>
      </c>
      <c r="E102" s="8">
        <v>250000</v>
      </c>
      <c r="F102" s="8">
        <v>108014.79</v>
      </c>
      <c r="G102" s="8">
        <v>108014.79</v>
      </c>
      <c r="H102" s="5">
        <f t="shared" si="12"/>
        <v>100</v>
      </c>
    </row>
    <row r="103" spans="1:8" ht="102" outlineLevel="1">
      <c r="A103" s="6" t="s">
        <v>68</v>
      </c>
      <c r="B103" s="6"/>
      <c r="C103" s="7" t="s">
        <v>69</v>
      </c>
      <c r="D103" s="8">
        <v>2522300</v>
      </c>
      <c r="E103" s="8">
        <v>2522300</v>
      </c>
      <c r="F103" s="8">
        <v>0</v>
      </c>
      <c r="G103" s="8">
        <v>0</v>
      </c>
      <c r="H103" s="5">
        <v>0</v>
      </c>
    </row>
    <row r="104" spans="1:8" ht="63.75" outlineLevel="2">
      <c r="A104" s="6" t="s">
        <v>70</v>
      </c>
      <c r="B104" s="6"/>
      <c r="C104" s="7" t="s">
        <v>71</v>
      </c>
      <c r="D104" s="8">
        <v>2522300</v>
      </c>
      <c r="E104" s="8">
        <v>2522300</v>
      </c>
      <c r="F104" s="8">
        <v>0</v>
      </c>
      <c r="G104" s="8">
        <v>0</v>
      </c>
      <c r="H104" s="5">
        <v>0</v>
      </c>
    </row>
    <row r="105" spans="1:8" ht="25.5" outlineLevel="3">
      <c r="A105" s="6" t="s">
        <v>72</v>
      </c>
      <c r="B105" s="6"/>
      <c r="C105" s="7" t="s">
        <v>73</v>
      </c>
      <c r="D105" s="8">
        <v>672000</v>
      </c>
      <c r="E105" s="8">
        <v>672000</v>
      </c>
      <c r="F105" s="8">
        <v>0</v>
      </c>
      <c r="G105" s="8">
        <v>0</v>
      </c>
      <c r="H105" s="5">
        <v>0</v>
      </c>
    </row>
    <row r="106" spans="1:8" ht="38.25" outlineLevel="7">
      <c r="A106" s="6"/>
      <c r="B106" s="6" t="s">
        <v>393</v>
      </c>
      <c r="C106" s="9" t="s">
        <v>399</v>
      </c>
      <c r="D106" s="8">
        <v>256600</v>
      </c>
      <c r="E106" s="8">
        <v>256600</v>
      </c>
      <c r="F106" s="8">
        <v>0</v>
      </c>
      <c r="G106" s="8">
        <v>0</v>
      </c>
      <c r="H106" s="5">
        <v>0</v>
      </c>
    </row>
    <row r="107" spans="1:8" ht="51" outlineLevel="7">
      <c r="A107" s="6"/>
      <c r="B107" s="6" t="s">
        <v>394</v>
      </c>
      <c r="C107" s="9" t="s">
        <v>400</v>
      </c>
      <c r="D107" s="8">
        <v>415400</v>
      </c>
      <c r="E107" s="8">
        <v>415400</v>
      </c>
      <c r="F107" s="8">
        <v>0</v>
      </c>
      <c r="G107" s="8">
        <v>0</v>
      </c>
      <c r="H107" s="5">
        <v>0</v>
      </c>
    </row>
    <row r="108" spans="1:8" ht="25.5" outlineLevel="3">
      <c r="A108" s="6" t="s">
        <v>74</v>
      </c>
      <c r="B108" s="6"/>
      <c r="C108" s="7" t="s">
        <v>75</v>
      </c>
      <c r="D108" s="8">
        <v>1850300</v>
      </c>
      <c r="E108" s="8">
        <v>1850300</v>
      </c>
      <c r="F108" s="8">
        <v>0</v>
      </c>
      <c r="G108" s="8">
        <v>0</v>
      </c>
      <c r="H108" s="5">
        <v>0</v>
      </c>
    </row>
    <row r="109" spans="1:8" ht="38.25" outlineLevel="7">
      <c r="A109" s="6"/>
      <c r="B109" s="6" t="s">
        <v>393</v>
      </c>
      <c r="C109" s="9" t="s">
        <v>399</v>
      </c>
      <c r="D109" s="8">
        <v>221000</v>
      </c>
      <c r="E109" s="8">
        <v>221000</v>
      </c>
      <c r="F109" s="8">
        <v>0</v>
      </c>
      <c r="G109" s="8">
        <v>0</v>
      </c>
      <c r="H109" s="5">
        <v>0</v>
      </c>
    </row>
    <row r="110" spans="1:8" ht="25.5" outlineLevel="7">
      <c r="A110" s="6"/>
      <c r="B110" s="6" t="s">
        <v>402</v>
      </c>
      <c r="C110" s="7" t="s">
        <v>403</v>
      </c>
      <c r="D110" s="8">
        <f>D111+D112</f>
        <v>756400</v>
      </c>
      <c r="E110" s="8">
        <f t="shared" ref="E110:G110" si="14">E111+E112</f>
        <v>756400</v>
      </c>
      <c r="F110" s="8">
        <f t="shared" si="14"/>
        <v>0</v>
      </c>
      <c r="G110" s="8">
        <f t="shared" si="14"/>
        <v>0</v>
      </c>
      <c r="H110" s="5">
        <v>0</v>
      </c>
    </row>
    <row r="111" spans="1:8" ht="25.5" hidden="1" outlineLevel="7">
      <c r="A111" s="6" t="s">
        <v>74</v>
      </c>
      <c r="B111" s="6" t="s">
        <v>20</v>
      </c>
      <c r="C111" s="7" t="s">
        <v>75</v>
      </c>
      <c r="D111" s="8">
        <v>100000</v>
      </c>
      <c r="E111" s="8">
        <v>100000</v>
      </c>
      <c r="F111" s="8">
        <v>0</v>
      </c>
      <c r="G111" s="8">
        <v>0</v>
      </c>
      <c r="H111" s="5" t="e">
        <f t="shared" si="12"/>
        <v>#DIV/0!</v>
      </c>
    </row>
    <row r="112" spans="1:8" ht="25.5" hidden="1" outlineLevel="7">
      <c r="A112" s="6" t="s">
        <v>74</v>
      </c>
      <c r="B112" s="6" t="s">
        <v>76</v>
      </c>
      <c r="C112" s="7" t="s">
        <v>75</v>
      </c>
      <c r="D112" s="8">
        <v>656400</v>
      </c>
      <c r="E112" s="8">
        <v>656400</v>
      </c>
      <c r="F112" s="8">
        <v>0</v>
      </c>
      <c r="G112" s="8">
        <v>0</v>
      </c>
      <c r="H112" s="5" t="e">
        <f t="shared" si="12"/>
        <v>#DIV/0!</v>
      </c>
    </row>
    <row r="113" spans="1:8" ht="51" outlineLevel="7">
      <c r="A113" s="6"/>
      <c r="B113" s="6" t="s">
        <v>394</v>
      </c>
      <c r="C113" s="9" t="s">
        <v>400</v>
      </c>
      <c r="D113" s="8">
        <v>872900</v>
      </c>
      <c r="E113" s="8">
        <v>872900</v>
      </c>
      <c r="F113" s="8">
        <v>0</v>
      </c>
      <c r="G113" s="8">
        <v>0</v>
      </c>
      <c r="H113" s="5">
        <v>0</v>
      </c>
    </row>
    <row r="114" spans="1:8" ht="102" outlineLevel="1">
      <c r="A114" s="6" t="s">
        <v>77</v>
      </c>
      <c r="B114" s="6"/>
      <c r="C114" s="7" t="s">
        <v>78</v>
      </c>
      <c r="D114" s="8">
        <v>175000</v>
      </c>
      <c r="E114" s="8">
        <v>152200</v>
      </c>
      <c r="F114" s="8">
        <v>26825.96</v>
      </c>
      <c r="G114" s="8">
        <v>26825.96</v>
      </c>
      <c r="H114" s="5">
        <f>G114*100/F114</f>
        <v>100</v>
      </c>
    </row>
    <row r="115" spans="1:8" ht="25.5" outlineLevel="2">
      <c r="A115" s="6" t="s">
        <v>79</v>
      </c>
      <c r="B115" s="6"/>
      <c r="C115" s="7" t="s">
        <v>80</v>
      </c>
      <c r="D115" s="8">
        <v>175000</v>
      </c>
      <c r="E115" s="8">
        <v>152200</v>
      </c>
      <c r="F115" s="8">
        <v>26825.96</v>
      </c>
      <c r="G115" s="8">
        <v>26825.96</v>
      </c>
      <c r="H115" s="5">
        <f t="shared" si="12"/>
        <v>100</v>
      </c>
    </row>
    <row r="116" spans="1:8" ht="38.25" outlineLevel="3">
      <c r="A116" s="6" t="s">
        <v>81</v>
      </c>
      <c r="B116" s="6"/>
      <c r="C116" s="7" t="s">
        <v>82</v>
      </c>
      <c r="D116" s="8">
        <v>175000</v>
      </c>
      <c r="E116" s="8">
        <v>152200</v>
      </c>
      <c r="F116" s="8">
        <v>26825.96</v>
      </c>
      <c r="G116" s="8">
        <v>26825.96</v>
      </c>
      <c r="H116" s="5">
        <f t="shared" si="12"/>
        <v>100</v>
      </c>
    </row>
    <row r="117" spans="1:8" ht="102" outlineLevel="7">
      <c r="A117" s="6"/>
      <c r="B117" s="6" t="s">
        <v>397</v>
      </c>
      <c r="C117" s="9" t="s">
        <v>398</v>
      </c>
      <c r="D117" s="8">
        <v>0</v>
      </c>
      <c r="E117" s="8">
        <v>8600.7999999999993</v>
      </c>
      <c r="F117" s="8">
        <v>8600.7999999999993</v>
      </c>
      <c r="G117" s="8">
        <v>8600.7999999999993</v>
      </c>
      <c r="H117" s="5">
        <f t="shared" si="12"/>
        <v>100</v>
      </c>
    </row>
    <row r="118" spans="1:8" ht="38.25" outlineLevel="7">
      <c r="A118" s="6"/>
      <c r="B118" s="6" t="s">
        <v>393</v>
      </c>
      <c r="C118" s="9" t="s">
        <v>399</v>
      </c>
      <c r="D118" s="8">
        <v>175000</v>
      </c>
      <c r="E118" s="8">
        <v>137665.04</v>
      </c>
      <c r="F118" s="8">
        <v>12291</v>
      </c>
      <c r="G118" s="8">
        <v>12291</v>
      </c>
      <c r="H118" s="5">
        <f t="shared" si="12"/>
        <v>100</v>
      </c>
    </row>
    <row r="119" spans="1:8" ht="51" outlineLevel="7">
      <c r="A119" s="6"/>
      <c r="B119" s="6" t="s">
        <v>394</v>
      </c>
      <c r="C119" s="9" t="s">
        <v>400</v>
      </c>
      <c r="D119" s="8">
        <v>0</v>
      </c>
      <c r="E119" s="8">
        <v>5934.16</v>
      </c>
      <c r="F119" s="8">
        <v>5934.16</v>
      </c>
      <c r="G119" s="8">
        <v>5934.16</v>
      </c>
      <c r="H119" s="5">
        <f t="shared" si="12"/>
        <v>100</v>
      </c>
    </row>
    <row r="120" spans="1:8" ht="89.25" outlineLevel="1">
      <c r="A120" s="6" t="s">
        <v>84</v>
      </c>
      <c r="B120" s="6"/>
      <c r="C120" s="7" t="s">
        <v>85</v>
      </c>
      <c r="D120" s="8">
        <v>8707069</v>
      </c>
      <c r="E120" s="8">
        <v>8673303.5500000007</v>
      </c>
      <c r="F120" s="8">
        <v>1416677.92</v>
      </c>
      <c r="G120" s="8">
        <v>1416677.92</v>
      </c>
      <c r="H120" s="5">
        <f t="shared" si="12"/>
        <v>100</v>
      </c>
    </row>
    <row r="121" spans="1:8" ht="38.25" outlineLevel="2">
      <c r="A121" s="6" t="s">
        <v>86</v>
      </c>
      <c r="B121" s="6"/>
      <c r="C121" s="7" t="s">
        <v>87</v>
      </c>
      <c r="D121" s="8">
        <v>1559705</v>
      </c>
      <c r="E121" s="8">
        <v>1519310</v>
      </c>
      <c r="F121" s="8">
        <v>237621.07</v>
      </c>
      <c r="G121" s="8">
        <v>237621.07</v>
      </c>
      <c r="H121" s="5">
        <f t="shared" si="12"/>
        <v>100</v>
      </c>
    </row>
    <row r="122" spans="1:8" ht="25.5" outlineLevel="3">
      <c r="A122" s="6" t="s">
        <v>88</v>
      </c>
      <c r="B122" s="6"/>
      <c r="C122" s="7" t="s">
        <v>89</v>
      </c>
      <c r="D122" s="8">
        <v>1559705</v>
      </c>
      <c r="E122" s="8">
        <v>1519310</v>
      </c>
      <c r="F122" s="8">
        <v>237621.07</v>
      </c>
      <c r="G122" s="8">
        <v>237621.07</v>
      </c>
      <c r="H122" s="5">
        <f t="shared" si="12"/>
        <v>100</v>
      </c>
    </row>
    <row r="123" spans="1:8" ht="102" outlineLevel="3" collapsed="1">
      <c r="A123" s="6"/>
      <c r="B123" s="6" t="s">
        <v>397</v>
      </c>
      <c r="C123" s="9" t="s">
        <v>398</v>
      </c>
      <c r="D123" s="8">
        <f>D124+D125</f>
        <v>1500615</v>
      </c>
      <c r="E123" s="8">
        <f t="shared" ref="E123:G123" si="15">E124+E125</f>
        <v>1460220</v>
      </c>
      <c r="F123" s="8">
        <f t="shared" si="15"/>
        <v>229857.3</v>
      </c>
      <c r="G123" s="8">
        <f t="shared" si="15"/>
        <v>229857.3</v>
      </c>
      <c r="H123" s="5">
        <f t="shared" si="12"/>
        <v>100</v>
      </c>
    </row>
    <row r="124" spans="1:8" ht="25.5" hidden="1" outlineLevel="7">
      <c r="A124" s="6" t="s">
        <v>88</v>
      </c>
      <c r="B124" s="6" t="s">
        <v>90</v>
      </c>
      <c r="C124" s="7" t="s">
        <v>89</v>
      </c>
      <c r="D124" s="8">
        <v>1153200</v>
      </c>
      <c r="E124" s="8">
        <v>1122174.6499999999</v>
      </c>
      <c r="F124" s="8">
        <v>176690.53</v>
      </c>
      <c r="G124" s="8">
        <v>176690.53</v>
      </c>
      <c r="H124" s="5">
        <f t="shared" si="12"/>
        <v>100</v>
      </c>
    </row>
    <row r="125" spans="1:8" ht="25.5" hidden="1" outlineLevel="7">
      <c r="A125" s="6" t="s">
        <v>88</v>
      </c>
      <c r="B125" s="6" t="s">
        <v>91</v>
      </c>
      <c r="C125" s="7" t="s">
        <v>89</v>
      </c>
      <c r="D125" s="8">
        <v>347415</v>
      </c>
      <c r="E125" s="8">
        <v>338045.35</v>
      </c>
      <c r="F125" s="8">
        <v>53166.77</v>
      </c>
      <c r="G125" s="8">
        <v>53166.77</v>
      </c>
      <c r="H125" s="5">
        <f t="shared" si="12"/>
        <v>100</v>
      </c>
    </row>
    <row r="126" spans="1:8" ht="38.25" outlineLevel="7">
      <c r="A126" s="6"/>
      <c r="B126" s="6" t="s">
        <v>393</v>
      </c>
      <c r="C126" s="9" t="s">
        <v>399</v>
      </c>
      <c r="D126" s="8">
        <f>D127+D128</f>
        <v>59090</v>
      </c>
      <c r="E126" s="8">
        <f t="shared" ref="E126:G126" si="16">E127+E128</f>
        <v>59090</v>
      </c>
      <c r="F126" s="8">
        <f t="shared" si="16"/>
        <v>7763.77</v>
      </c>
      <c r="G126" s="8">
        <f t="shared" si="16"/>
        <v>7763.77</v>
      </c>
      <c r="H126" s="5">
        <f t="shared" si="12"/>
        <v>100</v>
      </c>
    </row>
    <row r="127" spans="1:8" ht="25.5" hidden="1" outlineLevel="7">
      <c r="A127" s="6" t="s">
        <v>88</v>
      </c>
      <c r="B127" s="6" t="s">
        <v>10</v>
      </c>
      <c r="C127" s="7" t="s">
        <v>89</v>
      </c>
      <c r="D127" s="8">
        <v>31000</v>
      </c>
      <c r="E127" s="8">
        <v>32263.77</v>
      </c>
      <c r="F127" s="8">
        <v>7763.77</v>
      </c>
      <c r="G127" s="8">
        <v>7763.77</v>
      </c>
      <c r="H127" s="5">
        <f t="shared" si="12"/>
        <v>100</v>
      </c>
    </row>
    <row r="128" spans="1:8" ht="25.5" hidden="1" outlineLevel="7">
      <c r="A128" s="6" t="s">
        <v>88</v>
      </c>
      <c r="B128" s="6" t="s">
        <v>11</v>
      </c>
      <c r="C128" s="7" t="s">
        <v>89</v>
      </c>
      <c r="D128" s="8">
        <v>28090</v>
      </c>
      <c r="E128" s="8">
        <v>26826.23</v>
      </c>
      <c r="F128" s="8">
        <v>0</v>
      </c>
      <c r="G128" s="8">
        <v>0</v>
      </c>
      <c r="H128" s="5" t="e">
        <f t="shared" si="12"/>
        <v>#DIV/0!</v>
      </c>
    </row>
    <row r="129" spans="1:8" ht="63.75" outlineLevel="2">
      <c r="A129" s="6" t="s">
        <v>92</v>
      </c>
      <c r="B129" s="6"/>
      <c r="C129" s="7" t="s">
        <v>93</v>
      </c>
      <c r="D129" s="8">
        <v>1152511</v>
      </c>
      <c r="E129" s="8">
        <v>1152511</v>
      </c>
      <c r="F129" s="8">
        <v>190469.34</v>
      </c>
      <c r="G129" s="8">
        <v>190469.34</v>
      </c>
      <c r="H129" s="5">
        <f t="shared" si="12"/>
        <v>100</v>
      </c>
    </row>
    <row r="130" spans="1:8" ht="38.25" outlineLevel="3">
      <c r="A130" s="6" t="s">
        <v>94</v>
      </c>
      <c r="B130" s="6"/>
      <c r="C130" s="7" t="s">
        <v>9</v>
      </c>
      <c r="D130" s="8">
        <v>1152511</v>
      </c>
      <c r="E130" s="8">
        <v>1152511</v>
      </c>
      <c r="F130" s="8">
        <v>190469.34</v>
      </c>
      <c r="G130" s="8">
        <v>190469.34</v>
      </c>
      <c r="H130" s="5">
        <f t="shared" si="12"/>
        <v>100</v>
      </c>
    </row>
    <row r="131" spans="1:8" ht="102" outlineLevel="3" collapsed="1">
      <c r="A131" s="6"/>
      <c r="B131" s="6" t="s">
        <v>397</v>
      </c>
      <c r="C131" s="9" t="s">
        <v>398</v>
      </c>
      <c r="D131" s="8">
        <f>D132+D133</f>
        <v>1086061</v>
      </c>
      <c r="E131" s="8">
        <f t="shared" ref="E131:G131" si="17">E132+E133</f>
        <v>1086061</v>
      </c>
      <c r="F131" s="8">
        <f t="shared" si="17"/>
        <v>184373.54</v>
      </c>
      <c r="G131" s="8">
        <f t="shared" si="17"/>
        <v>184373.54</v>
      </c>
      <c r="H131" s="5">
        <f t="shared" si="12"/>
        <v>100</v>
      </c>
    </row>
    <row r="132" spans="1:8" ht="38.25" hidden="1" outlineLevel="7">
      <c r="A132" s="6" t="s">
        <v>94</v>
      </c>
      <c r="B132" s="6" t="s">
        <v>17</v>
      </c>
      <c r="C132" s="7" t="s">
        <v>9</v>
      </c>
      <c r="D132" s="8">
        <v>834148</v>
      </c>
      <c r="E132" s="8">
        <v>833117.43</v>
      </c>
      <c r="F132" s="8">
        <v>147404.97</v>
      </c>
      <c r="G132" s="8">
        <v>147404.97</v>
      </c>
      <c r="H132" s="5">
        <f t="shared" si="12"/>
        <v>100</v>
      </c>
    </row>
    <row r="133" spans="1:8" ht="38.25" hidden="1" outlineLevel="7">
      <c r="A133" s="6" t="s">
        <v>94</v>
      </c>
      <c r="B133" s="6" t="s">
        <v>19</v>
      </c>
      <c r="C133" s="7" t="s">
        <v>9</v>
      </c>
      <c r="D133" s="8">
        <v>251913</v>
      </c>
      <c r="E133" s="8">
        <v>252943.57</v>
      </c>
      <c r="F133" s="8">
        <v>36968.57</v>
      </c>
      <c r="G133" s="8">
        <v>36968.57</v>
      </c>
      <c r="H133" s="5">
        <f t="shared" si="12"/>
        <v>100</v>
      </c>
    </row>
    <row r="134" spans="1:8" ht="38.25" outlineLevel="7">
      <c r="A134" s="6"/>
      <c r="B134" s="6" t="s">
        <v>393</v>
      </c>
      <c r="C134" s="9" t="s">
        <v>399</v>
      </c>
      <c r="D134" s="8">
        <f>D135+D136</f>
        <v>66450</v>
      </c>
      <c r="E134" s="8">
        <f t="shared" ref="E134:G134" si="18">E135+E136</f>
        <v>66450</v>
      </c>
      <c r="F134" s="8">
        <f t="shared" si="18"/>
        <v>6095.8</v>
      </c>
      <c r="G134" s="8">
        <f t="shared" si="18"/>
        <v>6095.8</v>
      </c>
      <c r="H134" s="5">
        <f t="shared" si="12"/>
        <v>100</v>
      </c>
    </row>
    <row r="135" spans="1:8" ht="38.25" hidden="1" outlineLevel="7">
      <c r="A135" s="6" t="s">
        <v>94</v>
      </c>
      <c r="B135" s="6" t="s">
        <v>10</v>
      </c>
      <c r="C135" s="7" t="s">
        <v>9</v>
      </c>
      <c r="D135" s="8">
        <v>35900</v>
      </c>
      <c r="E135" s="8">
        <v>35900</v>
      </c>
      <c r="F135" s="8">
        <v>6095.8</v>
      </c>
      <c r="G135" s="8">
        <v>6095.8</v>
      </c>
      <c r="H135" s="5">
        <f t="shared" si="12"/>
        <v>100</v>
      </c>
    </row>
    <row r="136" spans="1:8" ht="38.25" hidden="1" outlineLevel="7">
      <c r="A136" s="6" t="s">
        <v>94</v>
      </c>
      <c r="B136" s="6" t="s">
        <v>11</v>
      </c>
      <c r="C136" s="7" t="s">
        <v>9</v>
      </c>
      <c r="D136" s="8">
        <v>30550</v>
      </c>
      <c r="E136" s="8">
        <v>30550</v>
      </c>
      <c r="F136" s="8">
        <v>0</v>
      </c>
      <c r="G136" s="8">
        <v>0</v>
      </c>
      <c r="H136" s="5" t="e">
        <f t="shared" si="12"/>
        <v>#DIV/0!</v>
      </c>
    </row>
    <row r="137" spans="1:8" ht="51" outlineLevel="2">
      <c r="A137" s="6" t="s">
        <v>95</v>
      </c>
      <c r="B137" s="6"/>
      <c r="C137" s="7" t="s">
        <v>96</v>
      </c>
      <c r="D137" s="8">
        <v>5827853</v>
      </c>
      <c r="E137" s="8">
        <v>5834482.5499999998</v>
      </c>
      <c r="F137" s="8">
        <v>959400.18</v>
      </c>
      <c r="G137" s="8">
        <v>959400.18</v>
      </c>
      <c r="H137" s="5">
        <f t="shared" si="12"/>
        <v>100</v>
      </c>
    </row>
    <row r="138" spans="1:8" ht="38.25" outlineLevel="3">
      <c r="A138" s="6" t="s">
        <v>97</v>
      </c>
      <c r="B138" s="6"/>
      <c r="C138" s="7" t="s">
        <v>9</v>
      </c>
      <c r="D138" s="8">
        <v>5774853</v>
      </c>
      <c r="E138" s="8">
        <v>5781482.5499999998</v>
      </c>
      <c r="F138" s="8">
        <v>951200.18</v>
      </c>
      <c r="G138" s="8">
        <v>951200.18</v>
      </c>
      <c r="H138" s="5">
        <f t="shared" si="12"/>
        <v>100</v>
      </c>
    </row>
    <row r="139" spans="1:8" ht="102" outlineLevel="3" collapsed="1">
      <c r="A139" s="6"/>
      <c r="B139" s="6" t="s">
        <v>397</v>
      </c>
      <c r="C139" s="9" t="s">
        <v>398</v>
      </c>
      <c r="D139" s="8">
        <f>D140+D141+D142</f>
        <v>3726020</v>
      </c>
      <c r="E139" s="8">
        <f t="shared" ref="E139:G139" si="19">E140+E141+E142</f>
        <v>3726020</v>
      </c>
      <c r="F139" s="8">
        <f t="shared" si="19"/>
        <v>652326.61</v>
      </c>
      <c r="G139" s="8">
        <f t="shared" si="19"/>
        <v>652326.61</v>
      </c>
      <c r="H139" s="5">
        <f t="shared" si="12"/>
        <v>100</v>
      </c>
    </row>
    <row r="140" spans="1:8" ht="38.25" hidden="1" outlineLevel="7">
      <c r="A140" s="6" t="s">
        <v>97</v>
      </c>
      <c r="B140" s="6" t="s">
        <v>17</v>
      </c>
      <c r="C140" s="7" t="s">
        <v>9</v>
      </c>
      <c r="D140" s="8">
        <v>2931020</v>
      </c>
      <c r="E140" s="8">
        <v>2851020</v>
      </c>
      <c r="F140" s="8">
        <v>489756.81</v>
      </c>
      <c r="G140" s="8">
        <v>489756.81</v>
      </c>
      <c r="H140" s="5">
        <f t="shared" si="12"/>
        <v>100</v>
      </c>
    </row>
    <row r="141" spans="1:8" ht="38.25" hidden="1" outlineLevel="7">
      <c r="A141" s="6" t="s">
        <v>97</v>
      </c>
      <c r="B141" s="6" t="s">
        <v>18</v>
      </c>
      <c r="C141" s="7" t="s">
        <v>9</v>
      </c>
      <c r="D141" s="8">
        <v>2000</v>
      </c>
      <c r="E141" s="8">
        <v>2000</v>
      </c>
      <c r="F141" s="8">
        <v>230</v>
      </c>
      <c r="G141" s="8">
        <v>230</v>
      </c>
      <c r="H141" s="5">
        <f t="shared" si="12"/>
        <v>100</v>
      </c>
    </row>
    <row r="142" spans="1:8" ht="38.25" hidden="1" outlineLevel="7">
      <c r="A142" s="6" t="s">
        <v>97</v>
      </c>
      <c r="B142" s="6" t="s">
        <v>19</v>
      </c>
      <c r="C142" s="7" t="s">
        <v>9</v>
      </c>
      <c r="D142" s="8">
        <v>793000</v>
      </c>
      <c r="E142" s="8">
        <v>873000</v>
      </c>
      <c r="F142" s="8">
        <v>162339.79999999999</v>
      </c>
      <c r="G142" s="8">
        <v>162339.79999999999</v>
      </c>
      <c r="H142" s="5">
        <f t="shared" ref="H142:H205" si="20">G142*100/F142</f>
        <v>100</v>
      </c>
    </row>
    <row r="143" spans="1:8" ht="38.25" outlineLevel="7">
      <c r="A143" s="6"/>
      <c r="B143" s="6" t="s">
        <v>393</v>
      </c>
      <c r="C143" s="9" t="s">
        <v>399</v>
      </c>
      <c r="D143" s="8">
        <f>D144+D145</f>
        <v>1919633</v>
      </c>
      <c r="E143" s="8">
        <f t="shared" ref="E143:G143" si="21">E144+E145</f>
        <v>1926262.55</v>
      </c>
      <c r="F143" s="8">
        <f t="shared" si="21"/>
        <v>264405.57</v>
      </c>
      <c r="G143" s="8">
        <f t="shared" si="21"/>
        <v>264405.57</v>
      </c>
      <c r="H143" s="5">
        <f t="shared" si="20"/>
        <v>100</v>
      </c>
    </row>
    <row r="144" spans="1:8" ht="38.25" hidden="1" outlineLevel="7">
      <c r="A144" s="6" t="s">
        <v>97</v>
      </c>
      <c r="B144" s="6" t="s">
        <v>10</v>
      </c>
      <c r="C144" s="7" t="s">
        <v>9</v>
      </c>
      <c r="D144" s="8">
        <v>353713</v>
      </c>
      <c r="E144" s="8">
        <v>356478</v>
      </c>
      <c r="F144" s="8">
        <v>84250.57</v>
      </c>
      <c r="G144" s="8">
        <v>84250.57</v>
      </c>
      <c r="H144" s="5">
        <f t="shared" si="20"/>
        <v>99.999999999999986</v>
      </c>
    </row>
    <row r="145" spans="1:8" ht="38.25" hidden="1" outlineLevel="7">
      <c r="A145" s="6" t="s">
        <v>97</v>
      </c>
      <c r="B145" s="6" t="s">
        <v>11</v>
      </c>
      <c r="C145" s="7" t="s">
        <v>9</v>
      </c>
      <c r="D145" s="8">
        <v>1565920</v>
      </c>
      <c r="E145" s="8">
        <v>1569784.55</v>
      </c>
      <c r="F145" s="8">
        <v>180155</v>
      </c>
      <c r="G145" s="8">
        <v>180155</v>
      </c>
      <c r="H145" s="5">
        <f t="shared" si="20"/>
        <v>100</v>
      </c>
    </row>
    <row r="146" spans="1:8" outlineLevel="7">
      <c r="A146" s="6"/>
      <c r="B146" s="6" t="s">
        <v>396</v>
      </c>
      <c r="C146" s="9" t="s">
        <v>401</v>
      </c>
      <c r="D146" s="8">
        <f>D147+D148</f>
        <v>129200</v>
      </c>
      <c r="E146" s="8">
        <f t="shared" ref="E146:G146" si="22">E147+E148</f>
        <v>129200</v>
      </c>
      <c r="F146" s="8">
        <f t="shared" si="22"/>
        <v>34468</v>
      </c>
      <c r="G146" s="8">
        <f t="shared" si="22"/>
        <v>34468</v>
      </c>
      <c r="H146" s="5">
        <f t="shared" si="20"/>
        <v>100</v>
      </c>
    </row>
    <row r="147" spans="1:8" ht="38.25" hidden="1" outlineLevel="7">
      <c r="A147" s="6" t="s">
        <v>97</v>
      </c>
      <c r="B147" s="6" t="s">
        <v>13</v>
      </c>
      <c r="C147" s="7" t="s">
        <v>9</v>
      </c>
      <c r="D147" s="8">
        <v>124368</v>
      </c>
      <c r="E147" s="8">
        <v>124368</v>
      </c>
      <c r="F147" s="8">
        <v>32000</v>
      </c>
      <c r="G147" s="8">
        <v>32000</v>
      </c>
      <c r="H147" s="5">
        <f t="shared" si="20"/>
        <v>100</v>
      </c>
    </row>
    <row r="148" spans="1:8" ht="38.25" hidden="1" outlineLevel="7">
      <c r="A148" s="6" t="s">
        <v>97</v>
      </c>
      <c r="B148" s="6" t="s">
        <v>14</v>
      </c>
      <c r="C148" s="7" t="s">
        <v>9</v>
      </c>
      <c r="D148" s="8">
        <v>4832</v>
      </c>
      <c r="E148" s="8">
        <v>4832</v>
      </c>
      <c r="F148" s="8">
        <v>2468</v>
      </c>
      <c r="G148" s="8">
        <v>2468</v>
      </c>
      <c r="H148" s="5">
        <f t="shared" si="20"/>
        <v>100</v>
      </c>
    </row>
    <row r="149" spans="1:8" ht="140.25" outlineLevel="3">
      <c r="A149" s="6" t="s">
        <v>98</v>
      </c>
      <c r="B149" s="6"/>
      <c r="C149" s="10" t="s">
        <v>99</v>
      </c>
      <c r="D149" s="8">
        <v>53000</v>
      </c>
      <c r="E149" s="8">
        <v>53000</v>
      </c>
      <c r="F149" s="8">
        <v>8200</v>
      </c>
      <c r="G149" s="8">
        <v>8200</v>
      </c>
      <c r="H149" s="5">
        <f t="shared" si="20"/>
        <v>100</v>
      </c>
    </row>
    <row r="150" spans="1:8" ht="102" outlineLevel="3" collapsed="1">
      <c r="A150" s="6"/>
      <c r="B150" s="6" t="s">
        <v>397</v>
      </c>
      <c r="C150" s="9" t="s">
        <v>398</v>
      </c>
      <c r="D150" s="8">
        <f>D151+D152</f>
        <v>39300</v>
      </c>
      <c r="E150" s="8">
        <f t="shared" ref="E150:G150" si="23">E151+E152</f>
        <v>39300</v>
      </c>
      <c r="F150" s="8">
        <f t="shared" si="23"/>
        <v>6510</v>
      </c>
      <c r="G150" s="8">
        <f t="shared" si="23"/>
        <v>6510</v>
      </c>
      <c r="H150" s="5">
        <f t="shared" si="20"/>
        <v>100</v>
      </c>
    </row>
    <row r="151" spans="1:8" ht="140.25" hidden="1" outlineLevel="7">
      <c r="A151" s="6" t="s">
        <v>98</v>
      </c>
      <c r="B151" s="6" t="s">
        <v>17</v>
      </c>
      <c r="C151" s="10" t="s">
        <v>99</v>
      </c>
      <c r="D151" s="8">
        <v>30184</v>
      </c>
      <c r="E151" s="8">
        <v>30184</v>
      </c>
      <c r="F151" s="8">
        <v>5000</v>
      </c>
      <c r="G151" s="8">
        <v>5000</v>
      </c>
      <c r="H151" s="5">
        <f t="shared" si="20"/>
        <v>100</v>
      </c>
    </row>
    <row r="152" spans="1:8" ht="140.25" hidden="1" outlineLevel="7">
      <c r="A152" s="6" t="s">
        <v>98</v>
      </c>
      <c r="B152" s="6" t="s">
        <v>19</v>
      </c>
      <c r="C152" s="10" t="s">
        <v>99</v>
      </c>
      <c r="D152" s="8">
        <v>9116</v>
      </c>
      <c r="E152" s="8">
        <v>9116</v>
      </c>
      <c r="F152" s="8">
        <v>1510</v>
      </c>
      <c r="G152" s="8">
        <v>1510</v>
      </c>
      <c r="H152" s="5">
        <f t="shared" si="20"/>
        <v>100</v>
      </c>
    </row>
    <row r="153" spans="1:8" ht="38.25" outlineLevel="7">
      <c r="A153" s="6"/>
      <c r="B153" s="6" t="s">
        <v>393</v>
      </c>
      <c r="C153" s="9" t="s">
        <v>399</v>
      </c>
      <c r="D153" s="8">
        <v>13700</v>
      </c>
      <c r="E153" s="8">
        <v>13700</v>
      </c>
      <c r="F153" s="8">
        <v>1690</v>
      </c>
      <c r="G153" s="8">
        <v>1690</v>
      </c>
      <c r="H153" s="5">
        <f t="shared" si="20"/>
        <v>100</v>
      </c>
    </row>
    <row r="154" spans="1:8" ht="51" outlineLevel="2">
      <c r="A154" s="6" t="s">
        <v>100</v>
      </c>
      <c r="B154" s="6"/>
      <c r="C154" s="7" t="s">
        <v>101</v>
      </c>
      <c r="D154" s="8">
        <v>167000</v>
      </c>
      <c r="E154" s="8">
        <v>167000</v>
      </c>
      <c r="F154" s="8">
        <v>29187.33</v>
      </c>
      <c r="G154" s="8">
        <v>29187.33</v>
      </c>
      <c r="H154" s="5">
        <f t="shared" si="20"/>
        <v>100</v>
      </c>
    </row>
    <row r="155" spans="1:8" ht="38.25" outlineLevel="3">
      <c r="A155" s="6" t="s">
        <v>102</v>
      </c>
      <c r="B155" s="6"/>
      <c r="C155" s="7" t="s">
        <v>103</v>
      </c>
      <c r="D155" s="8">
        <v>167000</v>
      </c>
      <c r="E155" s="8">
        <v>167000</v>
      </c>
      <c r="F155" s="8">
        <v>29187.33</v>
      </c>
      <c r="G155" s="8">
        <v>29187.33</v>
      </c>
      <c r="H155" s="5">
        <f t="shared" si="20"/>
        <v>100</v>
      </c>
    </row>
    <row r="156" spans="1:8" ht="38.25" outlineLevel="3" collapsed="1">
      <c r="A156" s="6"/>
      <c r="B156" s="6" t="s">
        <v>393</v>
      </c>
      <c r="C156" s="9" t="s">
        <v>399</v>
      </c>
      <c r="D156" s="8">
        <f>D157+D158</f>
        <v>167000</v>
      </c>
      <c r="E156" s="8">
        <f t="shared" ref="E156:G156" si="24">E157+E158</f>
        <v>167000</v>
      </c>
      <c r="F156" s="8">
        <f t="shared" si="24"/>
        <v>29187.33</v>
      </c>
      <c r="G156" s="8">
        <f t="shared" si="24"/>
        <v>29187.33</v>
      </c>
      <c r="H156" s="5">
        <f t="shared" si="20"/>
        <v>100</v>
      </c>
    </row>
    <row r="157" spans="1:8" ht="38.25" hidden="1" outlineLevel="7">
      <c r="A157" s="6" t="s">
        <v>102</v>
      </c>
      <c r="B157" s="6" t="s">
        <v>10</v>
      </c>
      <c r="C157" s="7" t="s">
        <v>103</v>
      </c>
      <c r="D157" s="8">
        <v>52000</v>
      </c>
      <c r="E157" s="8">
        <v>52000</v>
      </c>
      <c r="F157" s="8">
        <v>4333.33</v>
      </c>
      <c r="G157" s="8">
        <v>4333.33</v>
      </c>
      <c r="H157" s="5">
        <f t="shared" si="20"/>
        <v>100</v>
      </c>
    </row>
    <row r="158" spans="1:8" ht="38.25" hidden="1" outlineLevel="7">
      <c r="A158" s="6" t="s">
        <v>102</v>
      </c>
      <c r="B158" s="6" t="s">
        <v>11</v>
      </c>
      <c r="C158" s="7" t="s">
        <v>103</v>
      </c>
      <c r="D158" s="8">
        <v>115000</v>
      </c>
      <c r="E158" s="8">
        <v>115000</v>
      </c>
      <c r="F158" s="8">
        <v>24854</v>
      </c>
      <c r="G158" s="8">
        <v>24854</v>
      </c>
      <c r="H158" s="5">
        <f t="shared" si="20"/>
        <v>100</v>
      </c>
    </row>
    <row r="159" spans="1:8" ht="76.5">
      <c r="A159" s="6" t="s">
        <v>104</v>
      </c>
      <c r="B159" s="6"/>
      <c r="C159" s="7" t="s">
        <v>105</v>
      </c>
      <c r="D159" s="8">
        <v>21056324</v>
      </c>
      <c r="E159" s="8">
        <v>21414079.68</v>
      </c>
      <c r="F159" s="8">
        <v>4557898.25</v>
      </c>
      <c r="G159" s="8">
        <v>4412498.21</v>
      </c>
      <c r="H159" s="5">
        <f t="shared" si="20"/>
        <v>96.809932297194223</v>
      </c>
    </row>
    <row r="160" spans="1:8" ht="114.75" outlineLevel="1">
      <c r="A160" s="6" t="s">
        <v>106</v>
      </c>
      <c r="B160" s="6"/>
      <c r="C160" s="7" t="s">
        <v>107</v>
      </c>
      <c r="D160" s="8">
        <v>716000</v>
      </c>
      <c r="E160" s="8">
        <v>726000</v>
      </c>
      <c r="F160" s="8">
        <v>50000</v>
      </c>
      <c r="G160" s="8">
        <v>50000</v>
      </c>
      <c r="H160" s="5">
        <f t="shared" si="20"/>
        <v>100</v>
      </c>
    </row>
    <row r="161" spans="1:8" ht="25.5" outlineLevel="2">
      <c r="A161" s="6" t="s">
        <v>108</v>
      </c>
      <c r="B161" s="6"/>
      <c r="C161" s="7" t="s">
        <v>109</v>
      </c>
      <c r="D161" s="8">
        <v>50000</v>
      </c>
      <c r="E161" s="8">
        <v>60000</v>
      </c>
      <c r="F161" s="8">
        <v>50000</v>
      </c>
      <c r="G161" s="8">
        <v>50000</v>
      </c>
      <c r="H161" s="5">
        <f t="shared" si="20"/>
        <v>100</v>
      </c>
    </row>
    <row r="162" spans="1:8" ht="25.5" outlineLevel="3">
      <c r="A162" s="6" t="s">
        <v>110</v>
      </c>
      <c r="B162" s="6"/>
      <c r="C162" s="7" t="s">
        <v>111</v>
      </c>
      <c r="D162" s="8">
        <v>10000</v>
      </c>
      <c r="E162" s="8">
        <v>10000</v>
      </c>
      <c r="F162" s="8">
        <v>0</v>
      </c>
      <c r="G162" s="8">
        <v>0</v>
      </c>
      <c r="H162" s="5">
        <v>0</v>
      </c>
    </row>
    <row r="163" spans="1:8" outlineLevel="7">
      <c r="A163" s="6"/>
      <c r="B163" s="6" t="s">
        <v>396</v>
      </c>
      <c r="C163" s="9" t="s">
        <v>401</v>
      </c>
      <c r="D163" s="8">
        <v>10000</v>
      </c>
      <c r="E163" s="8">
        <v>10000</v>
      </c>
      <c r="F163" s="8">
        <v>0</v>
      </c>
      <c r="G163" s="8">
        <v>0</v>
      </c>
      <c r="H163" s="5">
        <v>0</v>
      </c>
    </row>
    <row r="164" spans="1:8" ht="38.25" outlineLevel="3">
      <c r="A164" s="6" t="s">
        <v>112</v>
      </c>
      <c r="B164" s="6"/>
      <c r="C164" s="7" t="s">
        <v>113</v>
      </c>
      <c r="D164" s="8">
        <v>40000</v>
      </c>
      <c r="E164" s="8">
        <v>50000</v>
      </c>
      <c r="F164" s="8">
        <v>50000</v>
      </c>
      <c r="G164" s="8">
        <v>50000</v>
      </c>
      <c r="H164" s="5">
        <f t="shared" si="20"/>
        <v>100</v>
      </c>
    </row>
    <row r="165" spans="1:8" outlineLevel="7">
      <c r="A165" s="6"/>
      <c r="B165" s="6" t="s">
        <v>396</v>
      </c>
      <c r="C165" s="9" t="s">
        <v>401</v>
      </c>
      <c r="D165" s="8">
        <v>40000</v>
      </c>
      <c r="E165" s="8">
        <v>50000</v>
      </c>
      <c r="F165" s="8">
        <v>50000</v>
      </c>
      <c r="G165" s="8">
        <v>50000</v>
      </c>
      <c r="H165" s="5">
        <f t="shared" si="20"/>
        <v>100</v>
      </c>
    </row>
    <row r="166" spans="1:8" ht="38.25" outlineLevel="2">
      <c r="A166" s="6" t="s">
        <v>114</v>
      </c>
      <c r="B166" s="6"/>
      <c r="C166" s="7" t="s">
        <v>115</v>
      </c>
      <c r="D166" s="8">
        <v>666000</v>
      </c>
      <c r="E166" s="8">
        <v>666000</v>
      </c>
      <c r="F166" s="8">
        <v>0</v>
      </c>
      <c r="G166" s="8">
        <v>0</v>
      </c>
      <c r="H166" s="5">
        <v>0</v>
      </c>
    </row>
    <row r="167" spans="1:8" ht="140.25" outlineLevel="3">
      <c r="A167" s="6" t="s">
        <v>116</v>
      </c>
      <c r="B167" s="6"/>
      <c r="C167" s="10" t="s">
        <v>117</v>
      </c>
      <c r="D167" s="8">
        <v>666000</v>
      </c>
      <c r="E167" s="8">
        <v>666000</v>
      </c>
      <c r="F167" s="8">
        <v>0</v>
      </c>
      <c r="G167" s="8">
        <v>0</v>
      </c>
      <c r="H167" s="5">
        <v>0</v>
      </c>
    </row>
    <row r="168" spans="1:8" ht="51" outlineLevel="7">
      <c r="A168" s="6"/>
      <c r="B168" s="6" t="s">
        <v>394</v>
      </c>
      <c r="C168" s="9" t="s">
        <v>400</v>
      </c>
      <c r="D168" s="8">
        <v>666000</v>
      </c>
      <c r="E168" s="8">
        <v>666000</v>
      </c>
      <c r="F168" s="8">
        <v>0</v>
      </c>
      <c r="G168" s="8">
        <v>0</v>
      </c>
      <c r="H168" s="5">
        <v>0</v>
      </c>
    </row>
    <row r="169" spans="1:8" ht="127.5" outlineLevel="1">
      <c r="A169" s="6" t="s">
        <v>118</v>
      </c>
      <c r="B169" s="6"/>
      <c r="C169" s="7" t="s">
        <v>119</v>
      </c>
      <c r="D169" s="8">
        <v>20340324</v>
      </c>
      <c r="E169" s="8">
        <v>20688079.68</v>
      </c>
      <c r="F169" s="8">
        <v>4507898.25</v>
      </c>
      <c r="G169" s="8">
        <v>4362498.21</v>
      </c>
      <c r="H169" s="5">
        <f t="shared" si="20"/>
        <v>96.7745492037226</v>
      </c>
    </row>
    <row r="170" spans="1:8" ht="38.25" outlineLevel="2">
      <c r="A170" s="6" t="s">
        <v>120</v>
      </c>
      <c r="B170" s="6"/>
      <c r="C170" s="7" t="s">
        <v>87</v>
      </c>
      <c r="D170" s="8">
        <v>18888724</v>
      </c>
      <c r="E170" s="8">
        <v>19236479.68</v>
      </c>
      <c r="F170" s="8">
        <v>4148268.99</v>
      </c>
      <c r="G170" s="8">
        <v>4002868.95</v>
      </c>
      <c r="H170" s="5">
        <f t="shared" si="20"/>
        <v>96.494922572511385</v>
      </c>
    </row>
    <row r="171" spans="1:8" ht="25.5" outlineLevel="3">
      <c r="A171" s="6" t="s">
        <v>121</v>
      </c>
      <c r="B171" s="6"/>
      <c r="C171" s="7" t="s">
        <v>122</v>
      </c>
      <c r="D171" s="8">
        <v>1076677</v>
      </c>
      <c r="E171" s="8">
        <v>1076677</v>
      </c>
      <c r="F171" s="8">
        <v>207520.86</v>
      </c>
      <c r="G171" s="8">
        <v>207520.86</v>
      </c>
      <c r="H171" s="5">
        <f t="shared" si="20"/>
        <v>100</v>
      </c>
    </row>
    <row r="172" spans="1:8" ht="102" outlineLevel="3" collapsed="1">
      <c r="A172" s="6"/>
      <c r="B172" s="6" t="s">
        <v>397</v>
      </c>
      <c r="C172" s="9" t="s">
        <v>398</v>
      </c>
      <c r="D172" s="8">
        <f>D173+D174</f>
        <v>1076677</v>
      </c>
      <c r="E172" s="8">
        <f t="shared" ref="E172:G172" si="25">E173+E174</f>
        <v>1076677</v>
      </c>
      <c r="F172" s="8">
        <f t="shared" si="25"/>
        <v>207520.86</v>
      </c>
      <c r="G172" s="8">
        <f t="shared" si="25"/>
        <v>207520.86</v>
      </c>
      <c r="H172" s="5">
        <f t="shared" si="20"/>
        <v>100</v>
      </c>
    </row>
    <row r="173" spans="1:8" ht="25.5" hidden="1" outlineLevel="7">
      <c r="A173" s="6" t="s">
        <v>121</v>
      </c>
      <c r="B173" s="6" t="s">
        <v>90</v>
      </c>
      <c r="C173" s="7" t="s">
        <v>122</v>
      </c>
      <c r="D173" s="8">
        <v>826941</v>
      </c>
      <c r="E173" s="8">
        <v>826941</v>
      </c>
      <c r="F173" s="8">
        <v>158150.85999999999</v>
      </c>
      <c r="G173" s="8">
        <v>158150.85999999999</v>
      </c>
      <c r="H173" s="5">
        <f t="shared" si="20"/>
        <v>100</v>
      </c>
    </row>
    <row r="174" spans="1:8" ht="25.5" hidden="1" outlineLevel="7">
      <c r="A174" s="6" t="s">
        <v>121</v>
      </c>
      <c r="B174" s="6" t="s">
        <v>91</v>
      </c>
      <c r="C174" s="7" t="s">
        <v>122</v>
      </c>
      <c r="D174" s="8">
        <v>249736</v>
      </c>
      <c r="E174" s="8">
        <v>249736</v>
      </c>
      <c r="F174" s="8">
        <v>49370</v>
      </c>
      <c r="G174" s="8">
        <v>49370</v>
      </c>
      <c r="H174" s="5">
        <f t="shared" si="20"/>
        <v>100</v>
      </c>
    </row>
    <row r="175" spans="1:8" ht="25.5" outlineLevel="3">
      <c r="A175" s="6" t="s">
        <v>123</v>
      </c>
      <c r="B175" s="6"/>
      <c r="C175" s="7" t="s">
        <v>89</v>
      </c>
      <c r="D175" s="8">
        <v>15074035</v>
      </c>
      <c r="E175" s="8">
        <v>15417125.68</v>
      </c>
      <c r="F175" s="8">
        <v>3282874.13</v>
      </c>
      <c r="G175" s="8">
        <v>3282874.13</v>
      </c>
      <c r="H175" s="5">
        <f t="shared" si="20"/>
        <v>100</v>
      </c>
    </row>
    <row r="176" spans="1:8" ht="102" outlineLevel="3" collapsed="1">
      <c r="A176" s="6"/>
      <c r="B176" s="6" t="s">
        <v>397</v>
      </c>
      <c r="C176" s="9" t="s">
        <v>398</v>
      </c>
      <c r="D176" s="8">
        <f>D177+D178</f>
        <v>11644065</v>
      </c>
      <c r="E176" s="8">
        <f t="shared" ref="E176:G176" si="26">E177+E178</f>
        <v>11690951</v>
      </c>
      <c r="F176" s="8">
        <f t="shared" si="26"/>
        <v>2306154.75</v>
      </c>
      <c r="G176" s="8">
        <f t="shared" si="26"/>
        <v>2306154.75</v>
      </c>
      <c r="H176" s="5">
        <f t="shared" si="20"/>
        <v>100</v>
      </c>
    </row>
    <row r="177" spans="1:8" ht="25.5" hidden="1" outlineLevel="7">
      <c r="A177" s="6" t="s">
        <v>123</v>
      </c>
      <c r="B177" s="6" t="s">
        <v>90</v>
      </c>
      <c r="C177" s="7" t="s">
        <v>89</v>
      </c>
      <c r="D177" s="8">
        <v>8943214</v>
      </c>
      <c r="E177" s="8">
        <v>8979225</v>
      </c>
      <c r="F177" s="8">
        <v>1795581.6</v>
      </c>
      <c r="G177" s="8">
        <v>1795581.6</v>
      </c>
      <c r="H177" s="5">
        <f t="shared" si="20"/>
        <v>100</v>
      </c>
    </row>
    <row r="178" spans="1:8" ht="25.5" hidden="1" outlineLevel="7">
      <c r="A178" s="6" t="s">
        <v>123</v>
      </c>
      <c r="B178" s="6" t="s">
        <v>91</v>
      </c>
      <c r="C178" s="7" t="s">
        <v>89</v>
      </c>
      <c r="D178" s="8">
        <v>2700851</v>
      </c>
      <c r="E178" s="8">
        <v>2711726</v>
      </c>
      <c r="F178" s="8">
        <v>510573.15</v>
      </c>
      <c r="G178" s="8">
        <v>510573.15</v>
      </c>
      <c r="H178" s="5">
        <f t="shared" si="20"/>
        <v>100</v>
      </c>
    </row>
    <row r="179" spans="1:8" ht="38.25" outlineLevel="7">
      <c r="A179" s="6"/>
      <c r="B179" s="6" t="s">
        <v>393</v>
      </c>
      <c r="C179" s="9" t="s">
        <v>399</v>
      </c>
      <c r="D179" s="8">
        <f>D180+D181</f>
        <v>3307570</v>
      </c>
      <c r="E179" s="8">
        <f t="shared" ref="E179:G179" si="27">E180+E181</f>
        <v>3541582.6799999997</v>
      </c>
      <c r="F179" s="8">
        <f t="shared" si="27"/>
        <v>916141.38000000012</v>
      </c>
      <c r="G179" s="8">
        <f t="shared" si="27"/>
        <v>916141.38000000012</v>
      </c>
      <c r="H179" s="5">
        <f t="shared" si="20"/>
        <v>100</v>
      </c>
    </row>
    <row r="180" spans="1:8" ht="25.5" hidden="1" outlineLevel="7">
      <c r="A180" s="6" t="s">
        <v>123</v>
      </c>
      <c r="B180" s="6" t="s">
        <v>10</v>
      </c>
      <c r="C180" s="7" t="s">
        <v>89</v>
      </c>
      <c r="D180" s="8">
        <v>964271.67</v>
      </c>
      <c r="E180" s="8">
        <v>964271.67</v>
      </c>
      <c r="F180" s="8">
        <v>273614.46000000002</v>
      </c>
      <c r="G180" s="8">
        <v>273614.46000000002</v>
      </c>
      <c r="H180" s="5">
        <f t="shared" si="20"/>
        <v>100</v>
      </c>
    </row>
    <row r="181" spans="1:8" ht="25.5" hidden="1" outlineLevel="7">
      <c r="A181" s="6" t="s">
        <v>123</v>
      </c>
      <c r="B181" s="6" t="s">
        <v>11</v>
      </c>
      <c r="C181" s="7" t="s">
        <v>89</v>
      </c>
      <c r="D181" s="8">
        <v>2343298.33</v>
      </c>
      <c r="E181" s="8">
        <v>2577311.0099999998</v>
      </c>
      <c r="F181" s="8">
        <v>642526.92000000004</v>
      </c>
      <c r="G181" s="8">
        <v>642526.92000000004</v>
      </c>
      <c r="H181" s="5">
        <f t="shared" si="20"/>
        <v>100</v>
      </c>
    </row>
    <row r="182" spans="1:8" outlineLevel="7">
      <c r="A182" s="6"/>
      <c r="B182" s="6" t="s">
        <v>396</v>
      </c>
      <c r="C182" s="9" t="s">
        <v>401</v>
      </c>
      <c r="D182" s="8">
        <f>D183+D184</f>
        <v>122400</v>
      </c>
      <c r="E182" s="8">
        <f t="shared" ref="E182:G182" si="28">E183+E184</f>
        <v>184592</v>
      </c>
      <c r="F182" s="8">
        <f t="shared" si="28"/>
        <v>60578</v>
      </c>
      <c r="G182" s="8">
        <f t="shared" si="28"/>
        <v>60578</v>
      </c>
      <c r="H182" s="5">
        <f t="shared" si="20"/>
        <v>100</v>
      </c>
    </row>
    <row r="183" spans="1:8" ht="25.5" hidden="1" outlineLevel="7">
      <c r="A183" s="6" t="s">
        <v>123</v>
      </c>
      <c r="B183" s="6" t="s">
        <v>13</v>
      </c>
      <c r="C183" s="7" t="s">
        <v>89</v>
      </c>
      <c r="D183" s="8">
        <v>95384</v>
      </c>
      <c r="E183" s="8">
        <v>157576</v>
      </c>
      <c r="F183" s="8">
        <v>53824</v>
      </c>
      <c r="G183" s="8">
        <v>53824</v>
      </c>
      <c r="H183" s="5">
        <f t="shared" si="20"/>
        <v>100</v>
      </c>
    </row>
    <row r="184" spans="1:8" ht="25.5" hidden="1" outlineLevel="7">
      <c r="A184" s="6" t="s">
        <v>123</v>
      </c>
      <c r="B184" s="6" t="s">
        <v>14</v>
      </c>
      <c r="C184" s="7" t="s">
        <v>89</v>
      </c>
      <c r="D184" s="8">
        <v>27016</v>
      </c>
      <c r="E184" s="8">
        <v>27016</v>
      </c>
      <c r="F184" s="8">
        <v>6754</v>
      </c>
      <c r="G184" s="8">
        <v>6754</v>
      </c>
      <c r="H184" s="5">
        <f t="shared" si="20"/>
        <v>100</v>
      </c>
    </row>
    <row r="185" spans="1:8" ht="63.75" outlineLevel="3">
      <c r="A185" s="6" t="s">
        <v>124</v>
      </c>
      <c r="B185" s="6"/>
      <c r="C185" s="7" t="s">
        <v>125</v>
      </c>
      <c r="D185" s="8">
        <v>612</v>
      </c>
      <c r="E185" s="8">
        <v>5277</v>
      </c>
      <c r="F185" s="8">
        <v>0</v>
      </c>
      <c r="G185" s="8">
        <v>0</v>
      </c>
      <c r="H185" s="5">
        <v>0</v>
      </c>
    </row>
    <row r="186" spans="1:8" ht="38.25" outlineLevel="7">
      <c r="A186" s="6"/>
      <c r="B186" s="6" t="s">
        <v>393</v>
      </c>
      <c r="C186" s="9" t="s">
        <v>399</v>
      </c>
      <c r="D186" s="8">
        <v>612</v>
      </c>
      <c r="E186" s="8">
        <v>5277</v>
      </c>
      <c r="F186" s="8">
        <v>0</v>
      </c>
      <c r="G186" s="8">
        <v>0</v>
      </c>
      <c r="H186" s="5">
        <v>0</v>
      </c>
    </row>
    <row r="187" spans="1:8" ht="76.5" outlineLevel="3">
      <c r="A187" s="6" t="s">
        <v>126</v>
      </c>
      <c r="B187" s="6"/>
      <c r="C187" s="7" t="s">
        <v>127</v>
      </c>
      <c r="D187" s="8">
        <v>181500</v>
      </c>
      <c r="E187" s="8">
        <v>181500</v>
      </c>
      <c r="F187" s="8">
        <v>45375</v>
      </c>
      <c r="G187" s="8">
        <v>41230.57</v>
      </c>
      <c r="H187" s="5">
        <f t="shared" si="20"/>
        <v>90.866269972451789</v>
      </c>
    </row>
    <row r="188" spans="1:8" ht="102" outlineLevel="3" collapsed="1">
      <c r="A188" s="6"/>
      <c r="B188" s="6" t="s">
        <v>397</v>
      </c>
      <c r="C188" s="9" t="s">
        <v>398</v>
      </c>
      <c r="D188" s="8">
        <f>D189+D190</f>
        <v>87600</v>
      </c>
      <c r="E188" s="8">
        <f t="shared" ref="E188:G188" si="29">E189+E190</f>
        <v>87600</v>
      </c>
      <c r="F188" s="8">
        <f t="shared" si="29"/>
        <v>21900</v>
      </c>
      <c r="G188" s="8">
        <f t="shared" si="29"/>
        <v>21900</v>
      </c>
      <c r="H188" s="5">
        <f t="shared" si="20"/>
        <v>100</v>
      </c>
    </row>
    <row r="189" spans="1:8" ht="76.5" hidden="1" outlineLevel="7">
      <c r="A189" s="6" t="s">
        <v>126</v>
      </c>
      <c r="B189" s="6" t="s">
        <v>90</v>
      </c>
      <c r="C189" s="7" t="s">
        <v>127</v>
      </c>
      <c r="D189" s="8">
        <v>67280</v>
      </c>
      <c r="E189" s="8">
        <v>67280</v>
      </c>
      <c r="F189" s="8">
        <v>16820</v>
      </c>
      <c r="G189" s="8">
        <v>16820</v>
      </c>
      <c r="H189" s="5">
        <f t="shared" si="20"/>
        <v>100</v>
      </c>
    </row>
    <row r="190" spans="1:8" ht="76.5" hidden="1" outlineLevel="7">
      <c r="A190" s="6" t="s">
        <v>126</v>
      </c>
      <c r="B190" s="6" t="s">
        <v>91</v>
      </c>
      <c r="C190" s="7" t="s">
        <v>127</v>
      </c>
      <c r="D190" s="8">
        <v>20320</v>
      </c>
      <c r="E190" s="8">
        <v>20320</v>
      </c>
      <c r="F190" s="8">
        <v>5080</v>
      </c>
      <c r="G190" s="8">
        <v>5080</v>
      </c>
      <c r="H190" s="5">
        <f t="shared" si="20"/>
        <v>100</v>
      </c>
    </row>
    <row r="191" spans="1:8" ht="38.25" outlineLevel="7">
      <c r="A191" s="6"/>
      <c r="B191" s="6" t="s">
        <v>393</v>
      </c>
      <c r="C191" s="9" t="s">
        <v>399</v>
      </c>
      <c r="D191" s="8">
        <f>D192+D193</f>
        <v>93900</v>
      </c>
      <c r="E191" s="8">
        <f t="shared" ref="E191:G191" si="30">E192+E193</f>
        <v>93900</v>
      </c>
      <c r="F191" s="8">
        <f t="shared" si="30"/>
        <v>23475</v>
      </c>
      <c r="G191" s="8">
        <f t="shared" si="30"/>
        <v>19330.57</v>
      </c>
      <c r="H191" s="5">
        <f t="shared" si="20"/>
        <v>82.345346112886048</v>
      </c>
    </row>
    <row r="192" spans="1:8" ht="76.5" hidden="1" outlineLevel="7">
      <c r="A192" s="6" t="s">
        <v>126</v>
      </c>
      <c r="B192" s="6" t="s">
        <v>10</v>
      </c>
      <c r="C192" s="7" t="s">
        <v>127</v>
      </c>
      <c r="D192" s="8">
        <v>29656</v>
      </c>
      <c r="E192" s="8">
        <v>29656</v>
      </c>
      <c r="F192" s="8">
        <v>7414</v>
      </c>
      <c r="G192" s="8">
        <v>7414</v>
      </c>
      <c r="H192" s="5">
        <f t="shared" si="20"/>
        <v>100</v>
      </c>
    </row>
    <row r="193" spans="1:8" ht="76.5" hidden="1" outlineLevel="7">
      <c r="A193" s="6" t="s">
        <v>126</v>
      </c>
      <c r="B193" s="6" t="s">
        <v>11</v>
      </c>
      <c r="C193" s="7" t="s">
        <v>127</v>
      </c>
      <c r="D193" s="8">
        <v>64244</v>
      </c>
      <c r="E193" s="8">
        <v>64244</v>
      </c>
      <c r="F193" s="8">
        <v>16061</v>
      </c>
      <c r="G193" s="8">
        <v>11916.57</v>
      </c>
      <c r="H193" s="5">
        <f t="shared" si="20"/>
        <v>74.19569142643671</v>
      </c>
    </row>
    <row r="194" spans="1:8" ht="38.25" outlineLevel="3">
      <c r="A194" s="6" t="s">
        <v>128</v>
      </c>
      <c r="B194" s="6"/>
      <c r="C194" s="7" t="s">
        <v>129</v>
      </c>
      <c r="D194" s="8">
        <v>2100</v>
      </c>
      <c r="E194" s="8">
        <v>2100</v>
      </c>
      <c r="F194" s="8">
        <v>525</v>
      </c>
      <c r="G194" s="8">
        <v>0</v>
      </c>
      <c r="H194" s="5">
        <f t="shared" si="20"/>
        <v>0</v>
      </c>
    </row>
    <row r="195" spans="1:8" ht="38.25" outlineLevel="7">
      <c r="A195" s="6"/>
      <c r="B195" s="6" t="s">
        <v>393</v>
      </c>
      <c r="C195" s="9" t="s">
        <v>399</v>
      </c>
      <c r="D195" s="8">
        <v>2100</v>
      </c>
      <c r="E195" s="8">
        <v>2100</v>
      </c>
      <c r="F195" s="8">
        <v>525</v>
      </c>
      <c r="G195" s="8">
        <v>0</v>
      </c>
      <c r="H195" s="5">
        <f t="shared" si="20"/>
        <v>0</v>
      </c>
    </row>
    <row r="196" spans="1:8" ht="51" outlineLevel="3">
      <c r="A196" s="6" t="s">
        <v>130</v>
      </c>
      <c r="B196" s="6"/>
      <c r="C196" s="7" t="s">
        <v>131</v>
      </c>
      <c r="D196" s="8">
        <v>43700</v>
      </c>
      <c r="E196" s="8">
        <v>43700</v>
      </c>
      <c r="F196" s="8">
        <v>10925</v>
      </c>
      <c r="G196" s="8">
        <v>10925</v>
      </c>
      <c r="H196" s="5">
        <f t="shared" si="20"/>
        <v>100</v>
      </c>
    </row>
    <row r="197" spans="1:8" ht="102" outlineLevel="3" collapsed="1">
      <c r="A197" s="6"/>
      <c r="B197" s="6" t="s">
        <v>397</v>
      </c>
      <c r="C197" s="9" t="s">
        <v>398</v>
      </c>
      <c r="D197" s="8">
        <f>D198+D199</f>
        <v>43700</v>
      </c>
      <c r="E197" s="8">
        <f t="shared" ref="E197:G197" si="31">E198+E199</f>
        <v>43700</v>
      </c>
      <c r="F197" s="8">
        <f t="shared" si="31"/>
        <v>10925</v>
      </c>
      <c r="G197" s="8">
        <f t="shared" si="31"/>
        <v>10925</v>
      </c>
      <c r="H197" s="5">
        <f t="shared" si="20"/>
        <v>100</v>
      </c>
    </row>
    <row r="198" spans="1:8" ht="51" hidden="1" outlineLevel="7">
      <c r="A198" s="6" t="s">
        <v>130</v>
      </c>
      <c r="B198" s="6" t="s">
        <v>90</v>
      </c>
      <c r="C198" s="7" t="s">
        <v>131</v>
      </c>
      <c r="D198" s="8">
        <v>33564</v>
      </c>
      <c r="E198" s="8">
        <v>33564</v>
      </c>
      <c r="F198" s="8">
        <v>8391</v>
      </c>
      <c r="G198" s="8">
        <v>8391</v>
      </c>
      <c r="H198" s="5">
        <f t="shared" si="20"/>
        <v>100</v>
      </c>
    </row>
    <row r="199" spans="1:8" ht="51" hidden="1" outlineLevel="7">
      <c r="A199" s="6" t="s">
        <v>130</v>
      </c>
      <c r="B199" s="6" t="s">
        <v>91</v>
      </c>
      <c r="C199" s="7" t="s">
        <v>131</v>
      </c>
      <c r="D199" s="8">
        <v>10136</v>
      </c>
      <c r="E199" s="8">
        <v>10136</v>
      </c>
      <c r="F199" s="8">
        <v>2534</v>
      </c>
      <c r="G199" s="8">
        <v>2534</v>
      </c>
      <c r="H199" s="5">
        <f t="shared" si="20"/>
        <v>100</v>
      </c>
    </row>
    <row r="200" spans="1:8" ht="38.25" outlineLevel="3">
      <c r="A200" s="6" t="s">
        <v>132</v>
      </c>
      <c r="B200" s="6"/>
      <c r="C200" s="7" t="s">
        <v>133</v>
      </c>
      <c r="D200" s="8">
        <v>755200</v>
      </c>
      <c r="E200" s="8">
        <v>755200</v>
      </c>
      <c r="F200" s="8">
        <v>188799</v>
      </c>
      <c r="G200" s="8">
        <v>178564.67</v>
      </c>
      <c r="H200" s="5">
        <f t="shared" si="20"/>
        <v>94.579245652784181</v>
      </c>
    </row>
    <row r="201" spans="1:8" ht="102" outlineLevel="3" collapsed="1">
      <c r="A201" s="6"/>
      <c r="B201" s="6" t="s">
        <v>397</v>
      </c>
      <c r="C201" s="9" t="s">
        <v>398</v>
      </c>
      <c r="D201" s="8">
        <f>D202+D203</f>
        <v>708642</v>
      </c>
      <c r="E201" s="8">
        <f t="shared" ref="E201:G201" si="32">E202+E203</f>
        <v>708642</v>
      </c>
      <c r="F201" s="8">
        <f t="shared" si="32"/>
        <v>172909</v>
      </c>
      <c r="G201" s="8">
        <f t="shared" si="32"/>
        <v>172336.67</v>
      </c>
      <c r="H201" s="5">
        <f t="shared" si="20"/>
        <v>99.668999300209933</v>
      </c>
    </row>
    <row r="202" spans="1:8" ht="38.25" hidden="1" outlineLevel="7">
      <c r="A202" s="6" t="s">
        <v>132</v>
      </c>
      <c r="B202" s="6" t="s">
        <v>90</v>
      </c>
      <c r="C202" s="7" t="s">
        <v>133</v>
      </c>
      <c r="D202" s="8">
        <v>544272</v>
      </c>
      <c r="E202" s="8">
        <v>544272</v>
      </c>
      <c r="F202" s="8">
        <v>131817</v>
      </c>
      <c r="G202" s="8">
        <v>131265.64000000001</v>
      </c>
      <c r="H202" s="5">
        <f t="shared" si="20"/>
        <v>99.581723146483398</v>
      </c>
    </row>
    <row r="203" spans="1:8" ht="38.25" hidden="1" outlineLevel="7">
      <c r="A203" s="6" t="s">
        <v>132</v>
      </c>
      <c r="B203" s="6" t="s">
        <v>91</v>
      </c>
      <c r="C203" s="7" t="s">
        <v>133</v>
      </c>
      <c r="D203" s="8">
        <v>164370</v>
      </c>
      <c r="E203" s="8">
        <v>164370</v>
      </c>
      <c r="F203" s="8">
        <v>41092</v>
      </c>
      <c r="G203" s="8">
        <v>41071.03</v>
      </c>
      <c r="H203" s="5">
        <f t="shared" si="20"/>
        <v>99.948968168986667</v>
      </c>
    </row>
    <row r="204" spans="1:8" ht="38.25" outlineLevel="7">
      <c r="A204" s="6"/>
      <c r="B204" s="6" t="s">
        <v>393</v>
      </c>
      <c r="C204" s="9" t="s">
        <v>399</v>
      </c>
      <c r="D204" s="8">
        <f>D205+D206</f>
        <v>46558</v>
      </c>
      <c r="E204" s="8">
        <f t="shared" ref="E204:G204" si="33">E205+E206</f>
        <v>46558</v>
      </c>
      <c r="F204" s="8">
        <f t="shared" si="33"/>
        <v>15890</v>
      </c>
      <c r="G204" s="8">
        <f t="shared" si="33"/>
        <v>6228</v>
      </c>
      <c r="H204" s="5">
        <f t="shared" si="20"/>
        <v>39.194461925739461</v>
      </c>
    </row>
    <row r="205" spans="1:8" ht="38.25" hidden="1" outlineLevel="7">
      <c r="A205" s="6" t="s">
        <v>132</v>
      </c>
      <c r="B205" s="6" t="s">
        <v>10</v>
      </c>
      <c r="C205" s="7" t="s">
        <v>133</v>
      </c>
      <c r="D205" s="8">
        <v>12700</v>
      </c>
      <c r="E205" s="8">
        <v>12700</v>
      </c>
      <c r="F205" s="8">
        <v>4425</v>
      </c>
      <c r="G205" s="8">
        <v>4425</v>
      </c>
      <c r="H205" s="5">
        <f t="shared" si="20"/>
        <v>100</v>
      </c>
    </row>
    <row r="206" spans="1:8" ht="38.25" hidden="1" outlineLevel="7">
      <c r="A206" s="6" t="s">
        <v>132</v>
      </c>
      <c r="B206" s="6" t="s">
        <v>11</v>
      </c>
      <c r="C206" s="7" t="s">
        <v>133</v>
      </c>
      <c r="D206" s="8">
        <v>33858</v>
      </c>
      <c r="E206" s="8">
        <v>33858</v>
      </c>
      <c r="F206" s="8">
        <v>11465</v>
      </c>
      <c r="G206" s="8">
        <v>1803</v>
      </c>
      <c r="H206" s="5">
        <f t="shared" ref="H206:H269" si="34">G206*100/F206</f>
        <v>15.726122982991713</v>
      </c>
    </row>
    <row r="207" spans="1:8" ht="89.25" outlineLevel="3">
      <c r="A207" s="6" t="s">
        <v>134</v>
      </c>
      <c r="B207" s="6"/>
      <c r="C207" s="7" t="s">
        <v>135</v>
      </c>
      <c r="D207" s="8">
        <v>9400</v>
      </c>
      <c r="E207" s="8">
        <v>9400</v>
      </c>
      <c r="F207" s="8">
        <v>0</v>
      </c>
      <c r="G207" s="8">
        <v>0</v>
      </c>
      <c r="H207" s="5">
        <v>0</v>
      </c>
    </row>
    <row r="208" spans="1:8" ht="102" outlineLevel="3" collapsed="1">
      <c r="A208" s="6"/>
      <c r="B208" s="6" t="s">
        <v>397</v>
      </c>
      <c r="C208" s="9" t="s">
        <v>398</v>
      </c>
      <c r="D208" s="8">
        <f>D209+D210</f>
        <v>9114</v>
      </c>
      <c r="E208" s="8">
        <f t="shared" ref="E208:F208" si="35">E209+E210</f>
        <v>9114</v>
      </c>
      <c r="F208" s="8">
        <f t="shared" si="35"/>
        <v>0</v>
      </c>
      <c r="G208" s="8">
        <f>G209+G210</f>
        <v>0</v>
      </c>
      <c r="H208" s="5">
        <v>0</v>
      </c>
    </row>
    <row r="209" spans="1:8" ht="89.25" hidden="1" outlineLevel="7">
      <c r="A209" s="6" t="s">
        <v>134</v>
      </c>
      <c r="B209" s="6" t="s">
        <v>90</v>
      </c>
      <c r="C209" s="7" t="s">
        <v>135</v>
      </c>
      <c r="D209" s="8">
        <v>7000</v>
      </c>
      <c r="E209" s="8">
        <v>7000</v>
      </c>
      <c r="F209" s="8">
        <v>0</v>
      </c>
      <c r="G209" s="8">
        <v>0</v>
      </c>
      <c r="H209" s="5" t="e">
        <f t="shared" si="34"/>
        <v>#DIV/0!</v>
      </c>
    </row>
    <row r="210" spans="1:8" ht="89.25" hidden="1" outlineLevel="7">
      <c r="A210" s="6" t="s">
        <v>134</v>
      </c>
      <c r="B210" s="6" t="s">
        <v>91</v>
      </c>
      <c r="C210" s="7" t="s">
        <v>135</v>
      </c>
      <c r="D210" s="8">
        <v>2114</v>
      </c>
      <c r="E210" s="8">
        <v>2114</v>
      </c>
      <c r="F210" s="8">
        <v>0</v>
      </c>
      <c r="G210" s="8">
        <v>0</v>
      </c>
      <c r="H210" s="5" t="e">
        <f t="shared" si="34"/>
        <v>#DIV/0!</v>
      </c>
    </row>
    <row r="211" spans="1:8" ht="38.25" outlineLevel="7">
      <c r="A211" s="6"/>
      <c r="B211" s="6" t="s">
        <v>393</v>
      </c>
      <c r="C211" s="9" t="s">
        <v>399</v>
      </c>
      <c r="D211" s="8">
        <v>286</v>
      </c>
      <c r="E211" s="8">
        <v>286</v>
      </c>
      <c r="F211" s="8">
        <v>0</v>
      </c>
      <c r="G211" s="8">
        <v>0</v>
      </c>
      <c r="H211" s="5">
        <v>0</v>
      </c>
    </row>
    <row r="212" spans="1:8" ht="51" outlineLevel="3">
      <c r="A212" s="6" t="s">
        <v>136</v>
      </c>
      <c r="B212" s="6"/>
      <c r="C212" s="7" t="s">
        <v>137</v>
      </c>
      <c r="D212" s="8">
        <v>502200</v>
      </c>
      <c r="E212" s="8">
        <v>502200</v>
      </c>
      <c r="F212" s="8">
        <v>125550</v>
      </c>
      <c r="G212" s="8">
        <v>107442.41</v>
      </c>
      <c r="H212" s="5">
        <f t="shared" si="34"/>
        <v>85.57738749502191</v>
      </c>
    </row>
    <row r="213" spans="1:8" ht="102" outlineLevel="3" collapsed="1">
      <c r="A213" s="6"/>
      <c r="B213" s="6" t="s">
        <v>397</v>
      </c>
      <c r="C213" s="9" t="s">
        <v>398</v>
      </c>
      <c r="D213" s="8">
        <f>D214+D215</f>
        <v>471283</v>
      </c>
      <c r="E213" s="8">
        <f t="shared" ref="E213:G213" si="36">E214+E215</f>
        <v>471283</v>
      </c>
      <c r="F213" s="8">
        <f t="shared" si="36"/>
        <v>117820</v>
      </c>
      <c r="G213" s="8">
        <f t="shared" si="36"/>
        <v>105192.41</v>
      </c>
      <c r="H213" s="5">
        <f t="shared" si="34"/>
        <v>89.282303513834663</v>
      </c>
    </row>
    <row r="214" spans="1:8" ht="51" hidden="1" outlineLevel="7">
      <c r="A214" s="6" t="s">
        <v>136</v>
      </c>
      <c r="B214" s="6" t="s">
        <v>90</v>
      </c>
      <c r="C214" s="7" t="s">
        <v>137</v>
      </c>
      <c r="D214" s="8">
        <v>361969</v>
      </c>
      <c r="E214" s="8">
        <v>361969</v>
      </c>
      <c r="F214" s="8">
        <v>90492</v>
      </c>
      <c r="G214" s="8">
        <v>77912.41</v>
      </c>
      <c r="H214" s="5">
        <f t="shared" si="34"/>
        <v>86.098671705786145</v>
      </c>
    </row>
    <row r="215" spans="1:8" ht="51" hidden="1" outlineLevel="7">
      <c r="A215" s="6" t="s">
        <v>136</v>
      </c>
      <c r="B215" s="6" t="s">
        <v>91</v>
      </c>
      <c r="C215" s="7" t="s">
        <v>137</v>
      </c>
      <c r="D215" s="8">
        <v>109314</v>
      </c>
      <c r="E215" s="8">
        <v>109314</v>
      </c>
      <c r="F215" s="8">
        <v>27328</v>
      </c>
      <c r="G215" s="8">
        <v>27280</v>
      </c>
      <c r="H215" s="5">
        <f t="shared" si="34"/>
        <v>99.824355971896949</v>
      </c>
    </row>
    <row r="216" spans="1:8" ht="38.25" outlineLevel="7">
      <c r="A216" s="6"/>
      <c r="B216" s="6" t="s">
        <v>393</v>
      </c>
      <c r="C216" s="9" t="s">
        <v>399</v>
      </c>
      <c r="D216" s="8">
        <f>D217+D218</f>
        <v>30917</v>
      </c>
      <c r="E216" s="8">
        <f t="shared" ref="E216:G216" si="37">E217+E218</f>
        <v>30917</v>
      </c>
      <c r="F216" s="8">
        <f t="shared" si="37"/>
        <v>7730</v>
      </c>
      <c r="G216" s="8">
        <f t="shared" si="37"/>
        <v>2250</v>
      </c>
      <c r="H216" s="5">
        <f t="shared" si="34"/>
        <v>29.107373868046572</v>
      </c>
    </row>
    <row r="217" spans="1:8" ht="51" hidden="1" outlineLevel="7">
      <c r="A217" s="6" t="s">
        <v>136</v>
      </c>
      <c r="B217" s="6" t="s">
        <v>10</v>
      </c>
      <c r="C217" s="7" t="s">
        <v>137</v>
      </c>
      <c r="D217" s="8">
        <v>14000</v>
      </c>
      <c r="E217" s="8">
        <v>14000</v>
      </c>
      <c r="F217" s="8">
        <v>3500</v>
      </c>
      <c r="G217" s="8">
        <v>2250</v>
      </c>
      <c r="H217" s="5">
        <f t="shared" si="34"/>
        <v>64.285714285714292</v>
      </c>
    </row>
    <row r="218" spans="1:8" ht="51" hidden="1" outlineLevel="7">
      <c r="A218" s="6" t="s">
        <v>136</v>
      </c>
      <c r="B218" s="6" t="s">
        <v>11</v>
      </c>
      <c r="C218" s="7" t="s">
        <v>137</v>
      </c>
      <c r="D218" s="8">
        <v>16917</v>
      </c>
      <c r="E218" s="8">
        <v>16917</v>
      </c>
      <c r="F218" s="8">
        <v>4230</v>
      </c>
      <c r="G218" s="8">
        <v>0</v>
      </c>
      <c r="H218" s="5">
        <f t="shared" si="34"/>
        <v>0</v>
      </c>
    </row>
    <row r="219" spans="1:8" ht="63.75" outlineLevel="3">
      <c r="A219" s="6" t="s">
        <v>138</v>
      </c>
      <c r="B219" s="6"/>
      <c r="C219" s="7" t="s">
        <v>139</v>
      </c>
      <c r="D219" s="8">
        <v>4700</v>
      </c>
      <c r="E219" s="8">
        <v>4700</v>
      </c>
      <c r="F219" s="8">
        <v>4700</v>
      </c>
      <c r="G219" s="8">
        <v>0</v>
      </c>
      <c r="H219" s="5">
        <f t="shared" si="34"/>
        <v>0</v>
      </c>
    </row>
    <row r="220" spans="1:8" ht="38.25" outlineLevel="7">
      <c r="A220" s="6"/>
      <c r="B220" s="6" t="s">
        <v>393</v>
      </c>
      <c r="C220" s="9" t="s">
        <v>399</v>
      </c>
      <c r="D220" s="8">
        <v>4700</v>
      </c>
      <c r="E220" s="8">
        <v>4700</v>
      </c>
      <c r="F220" s="8">
        <v>4700</v>
      </c>
      <c r="G220" s="8">
        <v>0</v>
      </c>
      <c r="H220" s="5">
        <f t="shared" si="34"/>
        <v>0</v>
      </c>
    </row>
    <row r="221" spans="1:8" ht="25.5" outlineLevel="3">
      <c r="A221" s="6" t="s">
        <v>140</v>
      </c>
      <c r="B221" s="6"/>
      <c r="C221" s="7" t="s">
        <v>141</v>
      </c>
      <c r="D221" s="8">
        <v>1238600</v>
      </c>
      <c r="E221" s="8">
        <v>1238600</v>
      </c>
      <c r="F221" s="8">
        <v>282000</v>
      </c>
      <c r="G221" s="8">
        <v>174311.31</v>
      </c>
      <c r="H221" s="5">
        <f t="shared" si="34"/>
        <v>61.812521276595746</v>
      </c>
    </row>
    <row r="222" spans="1:8" ht="102" outlineLevel="3" collapsed="1">
      <c r="A222" s="6"/>
      <c r="B222" s="6" t="s">
        <v>397</v>
      </c>
      <c r="C222" s="9" t="s">
        <v>398</v>
      </c>
      <c r="D222" s="8">
        <f>D223+D224</f>
        <v>619700</v>
      </c>
      <c r="E222" s="8">
        <f t="shared" ref="E222:G222" si="38">E223+E224</f>
        <v>619700</v>
      </c>
      <c r="F222" s="8">
        <f t="shared" si="38"/>
        <v>130925</v>
      </c>
      <c r="G222" s="8">
        <f t="shared" si="38"/>
        <v>95863.8</v>
      </c>
      <c r="H222" s="5">
        <f t="shared" si="34"/>
        <v>73.22039335497422</v>
      </c>
    </row>
    <row r="223" spans="1:8" ht="25.5" hidden="1" outlineLevel="7">
      <c r="A223" s="6" t="s">
        <v>140</v>
      </c>
      <c r="B223" s="6" t="s">
        <v>90</v>
      </c>
      <c r="C223" s="7" t="s">
        <v>141</v>
      </c>
      <c r="D223" s="8">
        <v>475960</v>
      </c>
      <c r="E223" s="8">
        <v>475960</v>
      </c>
      <c r="F223" s="8">
        <v>108990</v>
      </c>
      <c r="G223" s="8">
        <v>79318.960000000006</v>
      </c>
      <c r="H223" s="5">
        <f t="shared" si="34"/>
        <v>72.776364804110472</v>
      </c>
    </row>
    <row r="224" spans="1:8" ht="25.5" hidden="1" outlineLevel="7">
      <c r="A224" s="6" t="s">
        <v>140</v>
      </c>
      <c r="B224" s="6" t="s">
        <v>91</v>
      </c>
      <c r="C224" s="7" t="s">
        <v>141</v>
      </c>
      <c r="D224" s="8">
        <v>143740</v>
      </c>
      <c r="E224" s="8">
        <v>143740</v>
      </c>
      <c r="F224" s="8">
        <v>21935</v>
      </c>
      <c r="G224" s="8">
        <v>16544.84</v>
      </c>
      <c r="H224" s="5">
        <f t="shared" si="34"/>
        <v>75.426669705949394</v>
      </c>
    </row>
    <row r="225" spans="1:8" ht="38.25" outlineLevel="7">
      <c r="A225" s="6"/>
      <c r="B225" s="6" t="s">
        <v>393</v>
      </c>
      <c r="C225" s="9" t="s">
        <v>399</v>
      </c>
      <c r="D225" s="8">
        <f>D226+D227</f>
        <v>618900</v>
      </c>
      <c r="E225" s="8">
        <f t="shared" ref="E225:G225" si="39">E226+E227</f>
        <v>618900</v>
      </c>
      <c r="F225" s="8">
        <f t="shared" si="39"/>
        <v>151075</v>
      </c>
      <c r="G225" s="8">
        <f t="shared" si="39"/>
        <v>78447.510000000009</v>
      </c>
      <c r="H225" s="5">
        <f t="shared" si="34"/>
        <v>51.926202217441677</v>
      </c>
    </row>
    <row r="226" spans="1:8" ht="25.5" hidden="1" outlineLevel="7">
      <c r="A226" s="6" t="s">
        <v>140</v>
      </c>
      <c r="B226" s="6" t="s">
        <v>10</v>
      </c>
      <c r="C226" s="7" t="s">
        <v>141</v>
      </c>
      <c r="D226" s="8">
        <v>100744.38</v>
      </c>
      <c r="E226" s="8">
        <v>100744.38</v>
      </c>
      <c r="F226" s="8">
        <v>24745.5</v>
      </c>
      <c r="G226" s="8">
        <v>14200.5</v>
      </c>
      <c r="H226" s="5">
        <f t="shared" si="34"/>
        <v>57.386191428744617</v>
      </c>
    </row>
    <row r="227" spans="1:8" ht="25.5" hidden="1" outlineLevel="7">
      <c r="A227" s="6" t="s">
        <v>140</v>
      </c>
      <c r="B227" s="6" t="s">
        <v>11</v>
      </c>
      <c r="C227" s="7" t="s">
        <v>141</v>
      </c>
      <c r="D227" s="8">
        <v>518155.62</v>
      </c>
      <c r="E227" s="8">
        <v>518155.62</v>
      </c>
      <c r="F227" s="8">
        <v>126329.5</v>
      </c>
      <c r="G227" s="8">
        <v>64247.01</v>
      </c>
      <c r="H227" s="5">
        <f t="shared" si="34"/>
        <v>50.856696179435524</v>
      </c>
    </row>
    <row r="228" spans="1:8" ht="38.25" outlineLevel="2">
      <c r="A228" s="6" t="s">
        <v>142</v>
      </c>
      <c r="B228" s="6"/>
      <c r="C228" s="7" t="s">
        <v>143</v>
      </c>
      <c r="D228" s="8">
        <v>1451600</v>
      </c>
      <c r="E228" s="8">
        <v>1451600</v>
      </c>
      <c r="F228" s="8">
        <v>359629.26</v>
      </c>
      <c r="G228" s="8">
        <v>359629.26</v>
      </c>
      <c r="H228" s="5">
        <f t="shared" si="34"/>
        <v>100</v>
      </c>
    </row>
    <row r="229" spans="1:8" ht="63.75" outlineLevel="3">
      <c r="A229" s="6" t="s">
        <v>144</v>
      </c>
      <c r="B229" s="6"/>
      <c r="C229" s="7" t="s">
        <v>145</v>
      </c>
      <c r="D229" s="8">
        <v>1451600</v>
      </c>
      <c r="E229" s="8">
        <v>1451600</v>
      </c>
      <c r="F229" s="8">
        <v>359629.26</v>
      </c>
      <c r="G229" s="8">
        <v>359629.26</v>
      </c>
      <c r="H229" s="5">
        <f t="shared" si="34"/>
        <v>100</v>
      </c>
    </row>
    <row r="230" spans="1:8" ht="25.5" outlineLevel="7">
      <c r="A230" s="6"/>
      <c r="B230" s="6" t="s">
        <v>402</v>
      </c>
      <c r="C230" s="7" t="s">
        <v>403</v>
      </c>
      <c r="D230" s="8">
        <v>1451600</v>
      </c>
      <c r="E230" s="8">
        <v>1451600</v>
      </c>
      <c r="F230" s="8">
        <v>359629.26</v>
      </c>
      <c r="G230" s="8">
        <v>359629.26</v>
      </c>
      <c r="H230" s="5">
        <f t="shared" si="34"/>
        <v>100</v>
      </c>
    </row>
    <row r="231" spans="1:8" ht="76.5">
      <c r="A231" s="6" t="s">
        <v>146</v>
      </c>
      <c r="B231" s="6"/>
      <c r="C231" s="7" t="s">
        <v>147</v>
      </c>
      <c r="D231" s="8">
        <v>34307436.329999998</v>
      </c>
      <c r="E231" s="8">
        <v>36705140.329999998</v>
      </c>
      <c r="F231" s="8">
        <v>7351417.2999999998</v>
      </c>
      <c r="G231" s="8">
        <v>7351417.2999999998</v>
      </c>
      <c r="H231" s="5">
        <f t="shared" si="34"/>
        <v>100</v>
      </c>
    </row>
    <row r="232" spans="1:8" ht="127.5" outlineLevel="1">
      <c r="A232" s="6" t="s">
        <v>148</v>
      </c>
      <c r="B232" s="6"/>
      <c r="C232" s="7" t="s">
        <v>149</v>
      </c>
      <c r="D232" s="8">
        <v>5851136.3300000001</v>
      </c>
      <c r="E232" s="8">
        <v>5851136.3300000001</v>
      </c>
      <c r="F232" s="8">
        <v>1335817.3</v>
      </c>
      <c r="G232" s="8">
        <v>1335817.3</v>
      </c>
      <c r="H232" s="5">
        <f t="shared" si="34"/>
        <v>100</v>
      </c>
    </row>
    <row r="233" spans="1:8" ht="38.25" outlineLevel="2">
      <c r="A233" s="6" t="s">
        <v>150</v>
      </c>
      <c r="B233" s="6"/>
      <c r="C233" s="7" t="s">
        <v>87</v>
      </c>
      <c r="D233" s="8">
        <v>5851136.3300000001</v>
      </c>
      <c r="E233" s="8">
        <v>5851136.3300000001</v>
      </c>
      <c r="F233" s="8">
        <v>1335817.3</v>
      </c>
      <c r="G233" s="8">
        <v>1335817.3</v>
      </c>
      <c r="H233" s="5">
        <f t="shared" si="34"/>
        <v>100</v>
      </c>
    </row>
    <row r="234" spans="1:8" ht="25.5" outlineLevel="3">
      <c r="A234" s="6" t="s">
        <v>151</v>
      </c>
      <c r="B234" s="6"/>
      <c r="C234" s="7" t="s">
        <v>89</v>
      </c>
      <c r="D234" s="8">
        <v>5643855.3300000001</v>
      </c>
      <c r="E234" s="8">
        <v>5643855.3300000001</v>
      </c>
      <c r="F234" s="8">
        <v>1297165.55</v>
      </c>
      <c r="G234" s="8">
        <v>1297165.55</v>
      </c>
      <c r="H234" s="5">
        <f t="shared" si="34"/>
        <v>100</v>
      </c>
    </row>
    <row r="235" spans="1:8" ht="102" outlineLevel="3" collapsed="1">
      <c r="A235" s="6"/>
      <c r="B235" s="6" t="s">
        <v>397</v>
      </c>
      <c r="C235" s="9" t="s">
        <v>398</v>
      </c>
      <c r="D235" s="8">
        <f>D236+D237+D238</f>
        <v>5078372</v>
      </c>
      <c r="E235" s="8">
        <f t="shared" ref="E235:G235" si="40">E236+E237+E238</f>
        <v>5078372</v>
      </c>
      <c r="F235" s="8">
        <f t="shared" si="40"/>
        <v>1226384.45</v>
      </c>
      <c r="G235" s="8">
        <f t="shared" si="40"/>
        <v>1226384.45</v>
      </c>
      <c r="H235" s="5">
        <f t="shared" si="34"/>
        <v>100</v>
      </c>
    </row>
    <row r="236" spans="1:8" ht="25.5" hidden="1" outlineLevel="7">
      <c r="A236" s="6" t="s">
        <v>151</v>
      </c>
      <c r="B236" s="6" t="s">
        <v>90</v>
      </c>
      <c r="C236" s="7" t="s">
        <v>89</v>
      </c>
      <c r="D236" s="8">
        <v>3899902</v>
      </c>
      <c r="E236" s="8">
        <v>3899902</v>
      </c>
      <c r="F236" s="8">
        <v>923866.72</v>
      </c>
      <c r="G236" s="8">
        <v>923866.72</v>
      </c>
      <c r="H236" s="5">
        <f t="shared" si="34"/>
        <v>100</v>
      </c>
    </row>
    <row r="237" spans="1:8" ht="25.5" hidden="1" outlineLevel="7">
      <c r="A237" s="6" t="s">
        <v>151</v>
      </c>
      <c r="B237" s="6" t="s">
        <v>152</v>
      </c>
      <c r="C237" s="7" t="s">
        <v>89</v>
      </c>
      <c r="D237" s="8">
        <v>700</v>
      </c>
      <c r="E237" s="8">
        <v>700</v>
      </c>
      <c r="F237" s="8">
        <v>172.5</v>
      </c>
      <c r="G237" s="8">
        <v>172.5</v>
      </c>
      <c r="H237" s="5">
        <f t="shared" si="34"/>
        <v>100</v>
      </c>
    </row>
    <row r="238" spans="1:8" ht="25.5" hidden="1" outlineLevel="7">
      <c r="A238" s="6" t="s">
        <v>151</v>
      </c>
      <c r="B238" s="6" t="s">
        <v>91</v>
      </c>
      <c r="C238" s="7" t="s">
        <v>89</v>
      </c>
      <c r="D238" s="8">
        <v>1177770</v>
      </c>
      <c r="E238" s="8">
        <v>1177770</v>
      </c>
      <c r="F238" s="8">
        <v>302345.23</v>
      </c>
      <c r="G238" s="8">
        <v>302345.23</v>
      </c>
      <c r="H238" s="5">
        <f t="shared" si="34"/>
        <v>100</v>
      </c>
    </row>
    <row r="239" spans="1:8" ht="38.25" outlineLevel="7">
      <c r="A239" s="6"/>
      <c r="B239" s="6" t="s">
        <v>393</v>
      </c>
      <c r="C239" s="9" t="s">
        <v>399</v>
      </c>
      <c r="D239" s="8">
        <f>D240+D241</f>
        <v>565483.33000000007</v>
      </c>
      <c r="E239" s="8">
        <f t="shared" ref="E239:G239" si="41">E240+E241</f>
        <v>565483.33000000007</v>
      </c>
      <c r="F239" s="8">
        <f t="shared" si="41"/>
        <v>70781.100000000006</v>
      </c>
      <c r="G239" s="8">
        <f t="shared" si="41"/>
        <v>70781.100000000006</v>
      </c>
      <c r="H239" s="5">
        <f t="shared" si="34"/>
        <v>100</v>
      </c>
    </row>
    <row r="240" spans="1:8" ht="25.5" hidden="1" outlineLevel="7">
      <c r="A240" s="6" t="s">
        <v>151</v>
      </c>
      <c r="B240" s="6" t="s">
        <v>10</v>
      </c>
      <c r="C240" s="7" t="s">
        <v>89</v>
      </c>
      <c r="D240" s="8">
        <v>257800</v>
      </c>
      <c r="E240" s="8">
        <v>257800</v>
      </c>
      <c r="F240" s="8">
        <v>61078.6</v>
      </c>
      <c r="G240" s="8">
        <v>61078.6</v>
      </c>
      <c r="H240" s="5">
        <f t="shared" si="34"/>
        <v>100</v>
      </c>
    </row>
    <row r="241" spans="1:8" ht="25.5" hidden="1" outlineLevel="7">
      <c r="A241" s="6" t="s">
        <v>151</v>
      </c>
      <c r="B241" s="6" t="s">
        <v>11</v>
      </c>
      <c r="C241" s="7" t="s">
        <v>89</v>
      </c>
      <c r="D241" s="8">
        <v>307683.33</v>
      </c>
      <c r="E241" s="8">
        <v>307683.33</v>
      </c>
      <c r="F241" s="8">
        <v>9702.5</v>
      </c>
      <c r="G241" s="8">
        <v>9702.5</v>
      </c>
      <c r="H241" s="5">
        <f t="shared" si="34"/>
        <v>100</v>
      </c>
    </row>
    <row r="242" spans="1:8" ht="63.75" outlineLevel="3">
      <c r="A242" s="6" t="s">
        <v>153</v>
      </c>
      <c r="B242" s="6"/>
      <c r="C242" s="7" t="s">
        <v>154</v>
      </c>
      <c r="D242" s="8">
        <v>141000</v>
      </c>
      <c r="E242" s="8">
        <v>141000</v>
      </c>
      <c r="F242" s="8">
        <v>26040.75</v>
      </c>
      <c r="G242" s="8">
        <v>26040.75</v>
      </c>
      <c r="H242" s="5">
        <f t="shared" si="34"/>
        <v>100</v>
      </c>
    </row>
    <row r="243" spans="1:8" ht="102" outlineLevel="3" collapsed="1">
      <c r="A243" s="6"/>
      <c r="B243" s="6" t="s">
        <v>397</v>
      </c>
      <c r="C243" s="9" t="s">
        <v>398</v>
      </c>
      <c r="D243" s="8">
        <f>D244+D245</f>
        <v>134600</v>
      </c>
      <c r="E243" s="8">
        <f t="shared" ref="E243:G243" si="42">E244+E245</f>
        <v>134600</v>
      </c>
      <c r="F243" s="8">
        <f t="shared" si="42"/>
        <v>25480.75</v>
      </c>
      <c r="G243" s="8">
        <f t="shared" si="42"/>
        <v>25480.75</v>
      </c>
      <c r="H243" s="5">
        <f t="shared" si="34"/>
        <v>100</v>
      </c>
    </row>
    <row r="244" spans="1:8" ht="63.75" hidden="1" outlineLevel="7">
      <c r="A244" s="6" t="s">
        <v>153</v>
      </c>
      <c r="B244" s="6" t="s">
        <v>90</v>
      </c>
      <c r="C244" s="7" t="s">
        <v>154</v>
      </c>
      <c r="D244" s="8">
        <v>103380</v>
      </c>
      <c r="E244" s="8">
        <v>103380</v>
      </c>
      <c r="F244" s="8">
        <v>19236.75</v>
      </c>
      <c r="G244" s="8">
        <v>19236.75</v>
      </c>
      <c r="H244" s="5">
        <f t="shared" si="34"/>
        <v>100</v>
      </c>
    </row>
    <row r="245" spans="1:8" ht="63.75" hidden="1" outlineLevel="7">
      <c r="A245" s="6" t="s">
        <v>153</v>
      </c>
      <c r="B245" s="6" t="s">
        <v>91</v>
      </c>
      <c r="C245" s="7" t="s">
        <v>154</v>
      </c>
      <c r="D245" s="8">
        <v>31220</v>
      </c>
      <c r="E245" s="8">
        <v>31220</v>
      </c>
      <c r="F245" s="8">
        <v>6244</v>
      </c>
      <c r="G245" s="8">
        <v>6244</v>
      </c>
      <c r="H245" s="5">
        <f t="shared" si="34"/>
        <v>100</v>
      </c>
    </row>
    <row r="246" spans="1:8" ht="38.25" outlineLevel="7">
      <c r="A246" s="6"/>
      <c r="B246" s="6" t="s">
        <v>393</v>
      </c>
      <c r="C246" s="9" t="s">
        <v>399</v>
      </c>
      <c r="D246" s="8">
        <f>D247+D248</f>
        <v>6400</v>
      </c>
      <c r="E246" s="8">
        <f t="shared" ref="E246:G246" si="43">E247+E248</f>
        <v>6400</v>
      </c>
      <c r="F246" s="8">
        <f t="shared" si="43"/>
        <v>560</v>
      </c>
      <c r="G246" s="8">
        <f t="shared" si="43"/>
        <v>560</v>
      </c>
      <c r="H246" s="5">
        <f t="shared" si="34"/>
        <v>100</v>
      </c>
    </row>
    <row r="247" spans="1:8" ht="63.75" hidden="1" outlineLevel="7">
      <c r="A247" s="6" t="s">
        <v>153</v>
      </c>
      <c r="B247" s="6" t="s">
        <v>10</v>
      </c>
      <c r="C247" s="7" t="s">
        <v>154</v>
      </c>
      <c r="D247" s="8">
        <v>2400</v>
      </c>
      <c r="E247" s="8">
        <v>2400</v>
      </c>
      <c r="F247" s="8">
        <v>480</v>
      </c>
      <c r="G247" s="8">
        <v>480</v>
      </c>
      <c r="H247" s="5">
        <f t="shared" si="34"/>
        <v>100</v>
      </c>
    </row>
    <row r="248" spans="1:8" ht="63.75" hidden="1" outlineLevel="7">
      <c r="A248" s="6" t="s">
        <v>153</v>
      </c>
      <c r="B248" s="6" t="s">
        <v>11</v>
      </c>
      <c r="C248" s="7" t="s">
        <v>154</v>
      </c>
      <c r="D248" s="8">
        <v>4000</v>
      </c>
      <c r="E248" s="8">
        <v>4000</v>
      </c>
      <c r="F248" s="8">
        <v>80</v>
      </c>
      <c r="G248" s="8">
        <v>80</v>
      </c>
      <c r="H248" s="5">
        <f t="shared" si="34"/>
        <v>100</v>
      </c>
    </row>
    <row r="249" spans="1:8" ht="51" outlineLevel="3">
      <c r="A249" s="6" t="s">
        <v>155</v>
      </c>
      <c r="B249" s="6"/>
      <c r="C249" s="7" t="s">
        <v>156</v>
      </c>
      <c r="D249" s="8">
        <v>59500</v>
      </c>
      <c r="E249" s="8">
        <v>59500</v>
      </c>
      <c r="F249" s="8">
        <v>11899</v>
      </c>
      <c r="G249" s="8">
        <v>11899</v>
      </c>
      <c r="H249" s="5">
        <f t="shared" si="34"/>
        <v>100</v>
      </c>
    </row>
    <row r="250" spans="1:8" ht="102" outlineLevel="3" collapsed="1">
      <c r="A250" s="6"/>
      <c r="B250" s="6" t="s">
        <v>397</v>
      </c>
      <c r="C250" s="9" t="s">
        <v>398</v>
      </c>
      <c r="D250" s="8">
        <f>D251+D252</f>
        <v>59500</v>
      </c>
      <c r="E250" s="8">
        <f t="shared" ref="E250:G250" si="44">E251+E252</f>
        <v>59500</v>
      </c>
      <c r="F250" s="8">
        <f t="shared" si="44"/>
        <v>11899</v>
      </c>
      <c r="G250" s="8">
        <f t="shared" si="44"/>
        <v>11899</v>
      </c>
      <c r="H250" s="5">
        <f t="shared" si="34"/>
        <v>100</v>
      </c>
    </row>
    <row r="251" spans="1:8" ht="51" hidden="1" outlineLevel="7">
      <c r="A251" s="6" t="s">
        <v>155</v>
      </c>
      <c r="B251" s="6" t="s">
        <v>90</v>
      </c>
      <c r="C251" s="7" t="s">
        <v>156</v>
      </c>
      <c r="D251" s="8">
        <v>45699</v>
      </c>
      <c r="E251" s="8">
        <v>45699</v>
      </c>
      <c r="F251" s="8">
        <v>9139</v>
      </c>
      <c r="G251" s="8">
        <v>9139</v>
      </c>
      <c r="H251" s="5">
        <f t="shared" si="34"/>
        <v>100</v>
      </c>
    </row>
    <row r="252" spans="1:8" ht="51" hidden="1" outlineLevel="7">
      <c r="A252" s="6" t="s">
        <v>155</v>
      </c>
      <c r="B252" s="6" t="s">
        <v>91</v>
      </c>
      <c r="C252" s="7" t="s">
        <v>156</v>
      </c>
      <c r="D252" s="8">
        <v>13801</v>
      </c>
      <c r="E252" s="8">
        <v>13801</v>
      </c>
      <c r="F252" s="8">
        <v>2760</v>
      </c>
      <c r="G252" s="8">
        <v>2760</v>
      </c>
      <c r="H252" s="5">
        <f t="shared" si="34"/>
        <v>100</v>
      </c>
    </row>
    <row r="253" spans="1:8" ht="76.5" outlineLevel="3">
      <c r="A253" s="6" t="s">
        <v>157</v>
      </c>
      <c r="B253" s="6"/>
      <c r="C253" s="7" t="s">
        <v>158</v>
      </c>
      <c r="D253" s="8">
        <v>6781</v>
      </c>
      <c r="E253" s="8">
        <v>6781</v>
      </c>
      <c r="F253" s="8">
        <v>712</v>
      </c>
      <c r="G253" s="8">
        <v>712</v>
      </c>
      <c r="H253" s="5">
        <f t="shared" si="34"/>
        <v>100</v>
      </c>
    </row>
    <row r="254" spans="1:8" ht="38.25" outlineLevel="7">
      <c r="A254" s="6"/>
      <c r="B254" s="6" t="s">
        <v>393</v>
      </c>
      <c r="C254" s="9" t="s">
        <v>399</v>
      </c>
      <c r="D254" s="8">
        <v>6781</v>
      </c>
      <c r="E254" s="8">
        <v>6781</v>
      </c>
      <c r="F254" s="8">
        <v>712</v>
      </c>
      <c r="G254" s="8">
        <v>712</v>
      </c>
      <c r="H254" s="5">
        <f t="shared" si="34"/>
        <v>100</v>
      </c>
    </row>
    <row r="255" spans="1:8" ht="140.25" outlineLevel="1">
      <c r="A255" s="6" t="s">
        <v>159</v>
      </c>
      <c r="B255" s="6"/>
      <c r="C255" s="10" t="s">
        <v>160</v>
      </c>
      <c r="D255" s="8">
        <v>393300</v>
      </c>
      <c r="E255" s="8">
        <v>393300</v>
      </c>
      <c r="F255" s="8">
        <v>0</v>
      </c>
      <c r="G255" s="8">
        <v>0</v>
      </c>
      <c r="H255" s="5">
        <v>0</v>
      </c>
    </row>
    <row r="256" spans="1:8" ht="38.25" outlineLevel="2">
      <c r="A256" s="6" t="s">
        <v>161</v>
      </c>
      <c r="B256" s="6"/>
      <c r="C256" s="7" t="s">
        <v>162</v>
      </c>
      <c r="D256" s="8">
        <v>393300</v>
      </c>
      <c r="E256" s="8">
        <v>393300</v>
      </c>
      <c r="F256" s="8">
        <v>0</v>
      </c>
      <c r="G256" s="8">
        <v>0</v>
      </c>
      <c r="H256" s="5">
        <v>0</v>
      </c>
    </row>
    <row r="257" spans="1:8" outlineLevel="3">
      <c r="A257" s="6" t="s">
        <v>163</v>
      </c>
      <c r="B257" s="6"/>
      <c r="C257" s="7" t="s">
        <v>164</v>
      </c>
      <c r="D257" s="8">
        <v>393300</v>
      </c>
      <c r="E257" s="8">
        <v>393300</v>
      </c>
      <c r="F257" s="8">
        <v>0</v>
      </c>
      <c r="G257" s="8">
        <v>0</v>
      </c>
      <c r="H257" s="5">
        <v>0</v>
      </c>
    </row>
    <row r="258" spans="1:8" outlineLevel="7">
      <c r="A258" s="6"/>
      <c r="B258" s="6" t="s">
        <v>396</v>
      </c>
      <c r="C258" s="9" t="s">
        <v>401</v>
      </c>
      <c r="D258" s="8">
        <v>393300</v>
      </c>
      <c r="E258" s="8">
        <v>393300</v>
      </c>
      <c r="F258" s="8">
        <v>0</v>
      </c>
      <c r="G258" s="8">
        <v>0</v>
      </c>
      <c r="H258" s="5">
        <v>0</v>
      </c>
    </row>
    <row r="259" spans="1:8" ht="140.25" outlineLevel="1">
      <c r="A259" s="6" t="s">
        <v>165</v>
      </c>
      <c r="B259" s="6"/>
      <c r="C259" s="10" t="s">
        <v>166</v>
      </c>
      <c r="D259" s="8">
        <v>28063000</v>
      </c>
      <c r="E259" s="8">
        <v>30460704</v>
      </c>
      <c r="F259" s="8">
        <v>6015600</v>
      </c>
      <c r="G259" s="8">
        <v>6015600</v>
      </c>
      <c r="H259" s="5">
        <f t="shared" si="34"/>
        <v>100</v>
      </c>
    </row>
    <row r="260" spans="1:8" ht="63.75" outlineLevel="2">
      <c r="A260" s="6" t="s">
        <v>167</v>
      </c>
      <c r="B260" s="6"/>
      <c r="C260" s="7" t="s">
        <v>168</v>
      </c>
      <c r="D260" s="8">
        <v>26263000</v>
      </c>
      <c r="E260" s="8">
        <v>26263000</v>
      </c>
      <c r="F260" s="8">
        <v>6015600</v>
      </c>
      <c r="G260" s="8">
        <v>6015600</v>
      </c>
      <c r="H260" s="5">
        <f t="shared" si="34"/>
        <v>100</v>
      </c>
    </row>
    <row r="261" spans="1:8" ht="51" outlineLevel="3">
      <c r="A261" s="6" t="s">
        <v>169</v>
      </c>
      <c r="B261" s="6"/>
      <c r="C261" s="7" t="s">
        <v>170</v>
      </c>
      <c r="D261" s="8">
        <v>26263000</v>
      </c>
      <c r="E261" s="8">
        <v>26263000</v>
      </c>
      <c r="F261" s="8">
        <v>6015600</v>
      </c>
      <c r="G261" s="8">
        <v>6015600</v>
      </c>
      <c r="H261" s="5">
        <f t="shared" si="34"/>
        <v>100</v>
      </c>
    </row>
    <row r="262" spans="1:8" ht="20.25" customHeight="1" outlineLevel="7">
      <c r="A262" s="6"/>
      <c r="B262" s="6" t="s">
        <v>404</v>
      </c>
      <c r="C262" s="9" t="s">
        <v>405</v>
      </c>
      <c r="D262" s="8">
        <v>26263000</v>
      </c>
      <c r="E262" s="8">
        <v>26263000</v>
      </c>
      <c r="F262" s="8">
        <v>6015600</v>
      </c>
      <c r="G262" s="8">
        <v>6015600</v>
      </c>
      <c r="H262" s="5">
        <f t="shared" si="34"/>
        <v>100</v>
      </c>
    </row>
    <row r="263" spans="1:8" ht="25.5" outlineLevel="2">
      <c r="A263" s="6" t="s">
        <v>171</v>
      </c>
      <c r="B263" s="6"/>
      <c r="C263" s="7" t="s">
        <v>172</v>
      </c>
      <c r="D263" s="8">
        <v>1800000</v>
      </c>
      <c r="E263" s="8">
        <v>4197704</v>
      </c>
      <c r="F263" s="8">
        <v>0</v>
      </c>
      <c r="G263" s="8">
        <v>0</v>
      </c>
      <c r="H263" s="5">
        <v>0</v>
      </c>
    </row>
    <row r="264" spans="1:8" outlineLevel="3">
      <c r="A264" s="6" t="s">
        <v>173</v>
      </c>
      <c r="B264" s="6"/>
      <c r="C264" s="7" t="s">
        <v>174</v>
      </c>
      <c r="D264" s="8">
        <v>1800000</v>
      </c>
      <c r="E264" s="8">
        <v>4197704</v>
      </c>
      <c r="F264" s="8">
        <v>0</v>
      </c>
      <c r="G264" s="8">
        <v>0</v>
      </c>
      <c r="H264" s="5">
        <v>0</v>
      </c>
    </row>
    <row r="265" spans="1:8" outlineLevel="7">
      <c r="A265" s="6"/>
      <c r="B265" s="6" t="s">
        <v>404</v>
      </c>
      <c r="C265" s="9" t="s">
        <v>405</v>
      </c>
      <c r="D265" s="8">
        <v>1800000</v>
      </c>
      <c r="E265" s="8">
        <v>4197704</v>
      </c>
      <c r="F265" s="8">
        <v>0</v>
      </c>
      <c r="G265" s="8">
        <v>0</v>
      </c>
      <c r="H265" s="5">
        <v>0</v>
      </c>
    </row>
    <row r="266" spans="1:8" ht="76.5">
      <c r="A266" s="6" t="s">
        <v>175</v>
      </c>
      <c r="B266" s="6"/>
      <c r="C266" s="7" t="s">
        <v>176</v>
      </c>
      <c r="D266" s="8">
        <v>20275139</v>
      </c>
      <c r="E266" s="8">
        <v>25376441</v>
      </c>
      <c r="F266" s="8">
        <v>3667403.11</v>
      </c>
      <c r="G266" s="8">
        <v>3627135.52</v>
      </c>
      <c r="H266" s="5">
        <f t="shared" si="34"/>
        <v>98.902013528586451</v>
      </c>
    </row>
    <row r="267" spans="1:8" ht="127.5" outlineLevel="1">
      <c r="A267" s="6" t="s">
        <v>177</v>
      </c>
      <c r="B267" s="6"/>
      <c r="C267" s="10" t="s">
        <v>178</v>
      </c>
      <c r="D267" s="8">
        <v>10299180</v>
      </c>
      <c r="E267" s="8">
        <v>13121180</v>
      </c>
      <c r="F267" s="8">
        <v>1958102.24</v>
      </c>
      <c r="G267" s="8">
        <v>1958102.24</v>
      </c>
      <c r="H267" s="5">
        <f t="shared" si="34"/>
        <v>100</v>
      </c>
    </row>
    <row r="268" spans="1:8" ht="38.25" outlineLevel="2">
      <c r="A268" s="6" t="s">
        <v>179</v>
      </c>
      <c r="B268" s="6"/>
      <c r="C268" s="7" t="s">
        <v>180</v>
      </c>
      <c r="D268" s="8">
        <v>2931430</v>
      </c>
      <c r="E268" s="8">
        <v>5751430</v>
      </c>
      <c r="F268" s="8">
        <v>496036.89</v>
      </c>
      <c r="G268" s="8">
        <v>496036.89</v>
      </c>
      <c r="H268" s="5">
        <f t="shared" si="34"/>
        <v>100</v>
      </c>
    </row>
    <row r="269" spans="1:8" ht="38.25" outlineLevel="3">
      <c r="A269" s="6" t="s">
        <v>181</v>
      </c>
      <c r="B269" s="6"/>
      <c r="C269" s="7" t="s">
        <v>9</v>
      </c>
      <c r="D269" s="8">
        <v>2819430</v>
      </c>
      <c r="E269" s="8">
        <v>2819430</v>
      </c>
      <c r="F269" s="8">
        <v>496036.89</v>
      </c>
      <c r="G269" s="8">
        <v>496036.89</v>
      </c>
      <c r="H269" s="5">
        <f t="shared" si="34"/>
        <v>100</v>
      </c>
    </row>
    <row r="270" spans="1:8" ht="51" outlineLevel="7">
      <c r="A270" s="6"/>
      <c r="B270" s="6" t="s">
        <v>394</v>
      </c>
      <c r="C270" s="9" t="s">
        <v>400</v>
      </c>
      <c r="D270" s="8">
        <v>2819430</v>
      </c>
      <c r="E270" s="8">
        <v>2819430</v>
      </c>
      <c r="F270" s="8">
        <v>496036.89</v>
      </c>
      <c r="G270" s="8">
        <v>496036.89</v>
      </c>
      <c r="H270" s="5">
        <f t="shared" ref="H270:H333" si="45">G270*100/F270</f>
        <v>100</v>
      </c>
    </row>
    <row r="271" spans="1:8" ht="51" outlineLevel="3">
      <c r="A271" s="6" t="s">
        <v>182</v>
      </c>
      <c r="B271" s="6"/>
      <c r="C271" s="7" t="s">
        <v>183</v>
      </c>
      <c r="D271" s="8">
        <v>112000</v>
      </c>
      <c r="E271" s="8">
        <v>0</v>
      </c>
      <c r="F271" s="8">
        <v>0</v>
      </c>
      <c r="G271" s="8">
        <v>0</v>
      </c>
      <c r="H271" s="5">
        <v>0</v>
      </c>
    </row>
    <row r="272" spans="1:8" ht="51" outlineLevel="7">
      <c r="A272" s="6"/>
      <c r="B272" s="6" t="s">
        <v>394</v>
      </c>
      <c r="C272" s="9" t="s">
        <v>400</v>
      </c>
      <c r="D272" s="8">
        <v>112000</v>
      </c>
      <c r="E272" s="8">
        <v>0</v>
      </c>
      <c r="F272" s="8">
        <v>0</v>
      </c>
      <c r="G272" s="8">
        <v>0</v>
      </c>
      <c r="H272" s="5">
        <v>0</v>
      </c>
    </row>
    <row r="273" spans="1:8" ht="63.75" outlineLevel="3">
      <c r="A273" s="6" t="s">
        <v>184</v>
      </c>
      <c r="B273" s="6"/>
      <c r="C273" s="7" t="s">
        <v>185</v>
      </c>
      <c r="D273" s="8">
        <v>0</v>
      </c>
      <c r="E273" s="8">
        <v>1132000</v>
      </c>
      <c r="F273" s="8">
        <v>0</v>
      </c>
      <c r="G273" s="8">
        <v>0</v>
      </c>
      <c r="H273" s="5">
        <v>0</v>
      </c>
    </row>
    <row r="274" spans="1:8" ht="51" outlineLevel="7">
      <c r="A274" s="6"/>
      <c r="B274" s="6" t="s">
        <v>394</v>
      </c>
      <c r="C274" s="9" t="s">
        <v>400</v>
      </c>
      <c r="D274" s="8">
        <v>0</v>
      </c>
      <c r="E274" s="8">
        <v>1132000</v>
      </c>
      <c r="F274" s="8">
        <v>0</v>
      </c>
      <c r="G274" s="8">
        <v>0</v>
      </c>
      <c r="H274" s="5">
        <v>0</v>
      </c>
    </row>
    <row r="275" spans="1:8" ht="63.75" outlineLevel="3">
      <c r="A275" s="6" t="s">
        <v>186</v>
      </c>
      <c r="B275" s="6"/>
      <c r="C275" s="7" t="s">
        <v>187</v>
      </c>
      <c r="D275" s="8">
        <v>0</v>
      </c>
      <c r="E275" s="8">
        <v>1800000</v>
      </c>
      <c r="F275" s="8">
        <v>0</v>
      </c>
      <c r="G275" s="8">
        <v>0</v>
      </c>
      <c r="H275" s="5">
        <v>0</v>
      </c>
    </row>
    <row r="276" spans="1:8" ht="51" outlineLevel="7">
      <c r="A276" s="6"/>
      <c r="B276" s="6" t="s">
        <v>394</v>
      </c>
      <c r="C276" s="9" t="s">
        <v>400</v>
      </c>
      <c r="D276" s="8">
        <v>0</v>
      </c>
      <c r="E276" s="8">
        <v>1800000</v>
      </c>
      <c r="F276" s="8">
        <v>0</v>
      </c>
      <c r="G276" s="8">
        <v>0</v>
      </c>
      <c r="H276" s="5">
        <v>0</v>
      </c>
    </row>
    <row r="277" spans="1:8" ht="38.25" outlineLevel="2">
      <c r="A277" s="6" t="s">
        <v>188</v>
      </c>
      <c r="B277" s="6"/>
      <c r="C277" s="7" t="s">
        <v>189</v>
      </c>
      <c r="D277" s="8">
        <v>5341650</v>
      </c>
      <c r="E277" s="8">
        <v>5343650</v>
      </c>
      <c r="F277" s="8">
        <v>1088288.8600000001</v>
      </c>
      <c r="G277" s="8">
        <v>1088288.8600000001</v>
      </c>
      <c r="H277" s="5">
        <f t="shared" si="45"/>
        <v>100</v>
      </c>
    </row>
    <row r="278" spans="1:8" ht="38.25" outlineLevel="3">
      <c r="A278" s="6" t="s">
        <v>190</v>
      </c>
      <c r="B278" s="6"/>
      <c r="C278" s="7" t="s">
        <v>9</v>
      </c>
      <c r="D278" s="8">
        <v>5341650</v>
      </c>
      <c r="E278" s="8">
        <v>5343650</v>
      </c>
      <c r="F278" s="8">
        <v>1088288.8600000001</v>
      </c>
      <c r="G278" s="8">
        <v>1088288.8600000001</v>
      </c>
      <c r="H278" s="5">
        <f t="shared" si="45"/>
        <v>100</v>
      </c>
    </row>
    <row r="279" spans="1:8" ht="102" outlineLevel="3" collapsed="1">
      <c r="A279" s="6"/>
      <c r="B279" s="6" t="s">
        <v>397</v>
      </c>
      <c r="C279" s="9" t="s">
        <v>398</v>
      </c>
      <c r="D279" s="8">
        <f>D280+D281</f>
        <v>4262130</v>
      </c>
      <c r="E279" s="8">
        <f t="shared" ref="E279:G279" si="46">E280+E281</f>
        <v>4262130</v>
      </c>
      <c r="F279" s="8">
        <f t="shared" si="46"/>
        <v>823558.2</v>
      </c>
      <c r="G279" s="8">
        <f t="shared" si="46"/>
        <v>823558.2</v>
      </c>
      <c r="H279" s="5">
        <f t="shared" si="45"/>
        <v>100</v>
      </c>
    </row>
    <row r="280" spans="1:8" ht="38.25" hidden="1" outlineLevel="7">
      <c r="A280" s="6" t="s">
        <v>190</v>
      </c>
      <c r="B280" s="6" t="s">
        <v>17</v>
      </c>
      <c r="C280" s="7" t="s">
        <v>9</v>
      </c>
      <c r="D280" s="8">
        <v>3273525.35</v>
      </c>
      <c r="E280" s="8">
        <v>3273525.35</v>
      </c>
      <c r="F280" s="8">
        <v>645949.02</v>
      </c>
      <c r="G280" s="8">
        <v>645949.02</v>
      </c>
      <c r="H280" s="5">
        <f t="shared" si="45"/>
        <v>100</v>
      </c>
    </row>
    <row r="281" spans="1:8" ht="38.25" hidden="1" outlineLevel="7">
      <c r="A281" s="6" t="s">
        <v>190</v>
      </c>
      <c r="B281" s="6" t="s">
        <v>19</v>
      </c>
      <c r="C281" s="7" t="s">
        <v>9</v>
      </c>
      <c r="D281" s="8">
        <v>988604.65</v>
      </c>
      <c r="E281" s="8">
        <v>988604.65</v>
      </c>
      <c r="F281" s="8">
        <v>177609.18</v>
      </c>
      <c r="G281" s="8">
        <v>177609.18</v>
      </c>
      <c r="H281" s="5">
        <f t="shared" si="45"/>
        <v>100</v>
      </c>
    </row>
    <row r="282" spans="1:8" ht="38.25" outlineLevel="7">
      <c r="A282" s="6"/>
      <c r="B282" s="6" t="s">
        <v>393</v>
      </c>
      <c r="C282" s="9" t="s">
        <v>399</v>
      </c>
      <c r="D282" s="8">
        <f>D283+D284</f>
        <v>1073120</v>
      </c>
      <c r="E282" s="8">
        <f t="shared" ref="E282:G282" si="47">E283+E284</f>
        <v>1075120</v>
      </c>
      <c r="F282" s="8">
        <f t="shared" si="47"/>
        <v>263242.65999999997</v>
      </c>
      <c r="G282" s="8">
        <f t="shared" si="47"/>
        <v>263242.65999999997</v>
      </c>
      <c r="H282" s="5">
        <f t="shared" si="45"/>
        <v>100</v>
      </c>
    </row>
    <row r="283" spans="1:8" ht="38.25" hidden="1" outlineLevel="7">
      <c r="A283" s="6" t="s">
        <v>190</v>
      </c>
      <c r="B283" s="6" t="s">
        <v>10</v>
      </c>
      <c r="C283" s="7" t="s">
        <v>9</v>
      </c>
      <c r="D283" s="8">
        <v>77800</v>
      </c>
      <c r="E283" s="8">
        <v>77800</v>
      </c>
      <c r="F283" s="8">
        <v>15748.08</v>
      </c>
      <c r="G283" s="8">
        <v>15748.08</v>
      </c>
      <c r="H283" s="5">
        <f t="shared" si="45"/>
        <v>100</v>
      </c>
    </row>
    <row r="284" spans="1:8" ht="38.25" hidden="1" outlineLevel="7">
      <c r="A284" s="6" t="s">
        <v>190</v>
      </c>
      <c r="B284" s="6" t="s">
        <v>11</v>
      </c>
      <c r="C284" s="7" t="s">
        <v>9</v>
      </c>
      <c r="D284" s="8">
        <v>995320</v>
      </c>
      <c r="E284" s="8">
        <v>997320</v>
      </c>
      <c r="F284" s="8">
        <v>247494.58</v>
      </c>
      <c r="G284" s="8">
        <v>247494.58</v>
      </c>
      <c r="H284" s="5">
        <f t="shared" si="45"/>
        <v>100</v>
      </c>
    </row>
    <row r="285" spans="1:8" outlineLevel="7">
      <c r="A285" s="6"/>
      <c r="B285" s="6" t="s">
        <v>396</v>
      </c>
      <c r="C285" s="9" t="s">
        <v>401</v>
      </c>
      <c r="D285" s="8">
        <v>6400</v>
      </c>
      <c r="E285" s="8">
        <v>6400</v>
      </c>
      <c r="F285" s="8">
        <v>1488</v>
      </c>
      <c r="G285" s="8">
        <v>1488</v>
      </c>
      <c r="H285" s="5">
        <f t="shared" si="45"/>
        <v>100</v>
      </c>
    </row>
    <row r="286" spans="1:8" ht="25.5" outlineLevel="2">
      <c r="A286" s="6" t="s">
        <v>191</v>
      </c>
      <c r="B286" s="6"/>
      <c r="C286" s="7" t="s">
        <v>192</v>
      </c>
      <c r="D286" s="8">
        <v>1854100</v>
      </c>
      <c r="E286" s="8">
        <v>1854100</v>
      </c>
      <c r="F286" s="8">
        <v>373776.49</v>
      </c>
      <c r="G286" s="8">
        <v>373776.49</v>
      </c>
      <c r="H286" s="5">
        <f t="shared" si="45"/>
        <v>100</v>
      </c>
    </row>
    <row r="287" spans="1:8" ht="38.25" outlineLevel="3">
      <c r="A287" s="6" t="s">
        <v>193</v>
      </c>
      <c r="B287" s="6"/>
      <c r="C287" s="7" t="s">
        <v>9</v>
      </c>
      <c r="D287" s="8">
        <v>1854100</v>
      </c>
      <c r="E287" s="8">
        <v>1854100</v>
      </c>
      <c r="F287" s="8">
        <v>373776.49</v>
      </c>
      <c r="G287" s="8">
        <v>373776.49</v>
      </c>
      <c r="H287" s="5">
        <f t="shared" si="45"/>
        <v>100</v>
      </c>
    </row>
    <row r="288" spans="1:8" ht="102" outlineLevel="3" collapsed="1">
      <c r="A288" s="6"/>
      <c r="B288" s="6" t="s">
        <v>397</v>
      </c>
      <c r="C288" s="9" t="s">
        <v>398</v>
      </c>
      <c r="D288" s="8">
        <f>D289+D290</f>
        <v>1166400</v>
      </c>
      <c r="E288" s="8">
        <f t="shared" ref="E288:G288" si="48">E289+E290</f>
        <v>1166400</v>
      </c>
      <c r="F288" s="8">
        <f t="shared" si="48"/>
        <v>219852.16</v>
      </c>
      <c r="G288" s="8">
        <f t="shared" si="48"/>
        <v>219852.16</v>
      </c>
      <c r="H288" s="5">
        <f t="shared" si="45"/>
        <v>100</v>
      </c>
    </row>
    <row r="289" spans="1:8" ht="38.25" hidden="1" outlineLevel="7">
      <c r="A289" s="6" t="s">
        <v>193</v>
      </c>
      <c r="B289" s="6" t="s">
        <v>17</v>
      </c>
      <c r="C289" s="7" t="s">
        <v>9</v>
      </c>
      <c r="D289" s="8">
        <v>895852.53</v>
      </c>
      <c r="E289" s="8">
        <v>895852.53</v>
      </c>
      <c r="F289" s="8">
        <v>165378.22</v>
      </c>
      <c r="G289" s="8">
        <v>165378.22</v>
      </c>
      <c r="H289" s="5">
        <f t="shared" si="45"/>
        <v>100</v>
      </c>
    </row>
    <row r="290" spans="1:8" ht="38.25" hidden="1" outlineLevel="7">
      <c r="A290" s="6" t="s">
        <v>193</v>
      </c>
      <c r="B290" s="6" t="s">
        <v>19</v>
      </c>
      <c r="C290" s="7" t="s">
        <v>9</v>
      </c>
      <c r="D290" s="8">
        <v>270547.46999999997</v>
      </c>
      <c r="E290" s="8">
        <v>270547.46999999997</v>
      </c>
      <c r="F290" s="8">
        <v>54473.94</v>
      </c>
      <c r="G290" s="8">
        <v>54473.94</v>
      </c>
      <c r="H290" s="5">
        <f t="shared" si="45"/>
        <v>100</v>
      </c>
    </row>
    <row r="291" spans="1:8" ht="38.25" outlineLevel="7">
      <c r="A291" s="6"/>
      <c r="B291" s="6" t="s">
        <v>393</v>
      </c>
      <c r="C291" s="9" t="s">
        <v>399</v>
      </c>
      <c r="D291" s="8">
        <f>D292+D293</f>
        <v>671600</v>
      </c>
      <c r="E291" s="8">
        <f t="shared" ref="E291:G291" si="49">E292+E293</f>
        <v>671600</v>
      </c>
      <c r="F291" s="8">
        <f t="shared" si="49"/>
        <v>150118.33000000002</v>
      </c>
      <c r="G291" s="8">
        <f t="shared" si="49"/>
        <v>150118.33000000002</v>
      </c>
      <c r="H291" s="5">
        <f t="shared" si="45"/>
        <v>100</v>
      </c>
    </row>
    <row r="292" spans="1:8" ht="38.25" hidden="1" outlineLevel="7">
      <c r="A292" s="6" t="s">
        <v>193</v>
      </c>
      <c r="B292" s="6" t="s">
        <v>10</v>
      </c>
      <c r="C292" s="7" t="s">
        <v>9</v>
      </c>
      <c r="D292" s="8">
        <v>102500</v>
      </c>
      <c r="E292" s="8">
        <v>102500</v>
      </c>
      <c r="F292" s="8">
        <v>10364.57</v>
      </c>
      <c r="G292" s="8">
        <v>10364.57</v>
      </c>
      <c r="H292" s="5">
        <f t="shared" si="45"/>
        <v>100</v>
      </c>
    </row>
    <row r="293" spans="1:8" ht="38.25" hidden="1" outlineLevel="7">
      <c r="A293" s="6" t="s">
        <v>193</v>
      </c>
      <c r="B293" s="6" t="s">
        <v>11</v>
      </c>
      <c r="C293" s="7" t="s">
        <v>9</v>
      </c>
      <c r="D293" s="8">
        <v>569100</v>
      </c>
      <c r="E293" s="8">
        <v>569100</v>
      </c>
      <c r="F293" s="8">
        <v>139753.76</v>
      </c>
      <c r="G293" s="8">
        <v>139753.76</v>
      </c>
      <c r="H293" s="5">
        <f t="shared" si="45"/>
        <v>100</v>
      </c>
    </row>
    <row r="294" spans="1:8" outlineLevel="7">
      <c r="A294" s="6"/>
      <c r="B294" s="6" t="s">
        <v>396</v>
      </c>
      <c r="C294" s="9" t="s">
        <v>401</v>
      </c>
      <c r="D294" s="8">
        <v>16100</v>
      </c>
      <c r="E294" s="8">
        <v>16100</v>
      </c>
      <c r="F294" s="8">
        <v>3806</v>
      </c>
      <c r="G294" s="8">
        <v>3806</v>
      </c>
      <c r="H294" s="5">
        <f t="shared" si="45"/>
        <v>100</v>
      </c>
    </row>
    <row r="295" spans="1:8" ht="51" outlineLevel="2">
      <c r="A295" s="6" t="s">
        <v>194</v>
      </c>
      <c r="B295" s="6"/>
      <c r="C295" s="7" t="s">
        <v>195</v>
      </c>
      <c r="D295" s="8">
        <v>172000</v>
      </c>
      <c r="E295" s="8">
        <v>172000</v>
      </c>
      <c r="F295" s="8">
        <v>0</v>
      </c>
      <c r="G295" s="8">
        <v>0</v>
      </c>
      <c r="H295" s="5">
        <v>0</v>
      </c>
    </row>
    <row r="296" spans="1:8" ht="38.25" outlineLevel="3">
      <c r="A296" s="6" t="s">
        <v>196</v>
      </c>
      <c r="B296" s="6"/>
      <c r="C296" s="7" t="s">
        <v>197</v>
      </c>
      <c r="D296" s="8">
        <v>172000</v>
      </c>
      <c r="E296" s="8">
        <v>172000</v>
      </c>
      <c r="F296" s="8">
        <v>0</v>
      </c>
      <c r="G296" s="8">
        <v>0</v>
      </c>
      <c r="H296" s="5">
        <v>0</v>
      </c>
    </row>
    <row r="297" spans="1:8" ht="38.25" outlineLevel="7">
      <c r="A297" s="6"/>
      <c r="B297" s="6" t="s">
        <v>393</v>
      </c>
      <c r="C297" s="9" t="s">
        <v>399</v>
      </c>
      <c r="D297" s="8">
        <v>6000</v>
      </c>
      <c r="E297" s="8">
        <v>6000</v>
      </c>
      <c r="F297" s="8">
        <v>0</v>
      </c>
      <c r="G297" s="8">
        <v>0</v>
      </c>
      <c r="H297" s="5">
        <v>0</v>
      </c>
    </row>
    <row r="298" spans="1:8" ht="51" outlineLevel="7">
      <c r="A298" s="6"/>
      <c r="B298" s="6" t="s">
        <v>394</v>
      </c>
      <c r="C298" s="9" t="s">
        <v>400</v>
      </c>
      <c r="D298" s="8">
        <v>166000</v>
      </c>
      <c r="E298" s="8">
        <v>166000</v>
      </c>
      <c r="F298" s="8">
        <v>0</v>
      </c>
      <c r="G298" s="8">
        <v>0</v>
      </c>
      <c r="H298" s="5">
        <v>0</v>
      </c>
    </row>
    <row r="299" spans="1:8" ht="127.5" outlineLevel="1">
      <c r="A299" s="6" t="s">
        <v>198</v>
      </c>
      <c r="B299" s="6"/>
      <c r="C299" s="10" t="s">
        <v>199</v>
      </c>
      <c r="D299" s="8">
        <v>2562376</v>
      </c>
      <c r="E299" s="8">
        <v>2562376</v>
      </c>
      <c r="F299" s="8">
        <v>470387.64</v>
      </c>
      <c r="G299" s="8">
        <v>470387.64</v>
      </c>
      <c r="H299" s="5">
        <f t="shared" si="45"/>
        <v>100</v>
      </c>
    </row>
    <row r="300" spans="1:8" ht="38.25" outlineLevel="2">
      <c r="A300" s="6" t="s">
        <v>200</v>
      </c>
      <c r="B300" s="6"/>
      <c r="C300" s="7" t="s">
        <v>201</v>
      </c>
      <c r="D300" s="8">
        <v>2397376</v>
      </c>
      <c r="E300" s="8">
        <v>2397376</v>
      </c>
      <c r="F300" s="8">
        <v>448257.64</v>
      </c>
      <c r="G300" s="8">
        <v>448257.64</v>
      </c>
      <c r="H300" s="5">
        <f t="shared" si="45"/>
        <v>100</v>
      </c>
    </row>
    <row r="301" spans="1:8" ht="38.25" outlineLevel="3">
      <c r="A301" s="6" t="s">
        <v>202</v>
      </c>
      <c r="B301" s="6"/>
      <c r="C301" s="7" t="s">
        <v>9</v>
      </c>
      <c r="D301" s="8">
        <v>2397376</v>
      </c>
      <c r="E301" s="8">
        <v>2397376</v>
      </c>
      <c r="F301" s="8">
        <v>448257.64</v>
      </c>
      <c r="G301" s="8">
        <v>448257.64</v>
      </c>
      <c r="H301" s="5">
        <f t="shared" si="45"/>
        <v>100</v>
      </c>
    </row>
    <row r="302" spans="1:8" ht="102" outlineLevel="3" collapsed="1">
      <c r="A302" s="6"/>
      <c r="B302" s="6" t="s">
        <v>397</v>
      </c>
      <c r="C302" s="9" t="s">
        <v>398</v>
      </c>
      <c r="D302" s="8">
        <f>D303+D304</f>
        <v>1989886</v>
      </c>
      <c r="E302" s="8">
        <f t="shared" ref="E302:G302" si="50">E303+E304</f>
        <v>1989886</v>
      </c>
      <c r="F302" s="8">
        <f t="shared" si="50"/>
        <v>364583.23</v>
      </c>
      <c r="G302" s="8">
        <f t="shared" si="50"/>
        <v>364583.23</v>
      </c>
      <c r="H302" s="5">
        <f t="shared" si="45"/>
        <v>100</v>
      </c>
    </row>
    <row r="303" spans="1:8" ht="38.25" hidden="1" outlineLevel="7">
      <c r="A303" s="6" t="s">
        <v>202</v>
      </c>
      <c r="B303" s="6" t="s">
        <v>17</v>
      </c>
      <c r="C303" s="7" t="s">
        <v>9</v>
      </c>
      <c r="D303" s="8">
        <v>1528330.26</v>
      </c>
      <c r="E303" s="8">
        <v>1528330.26</v>
      </c>
      <c r="F303" s="8">
        <v>289063.93</v>
      </c>
      <c r="G303" s="8">
        <v>289063.93</v>
      </c>
      <c r="H303" s="5">
        <f t="shared" si="45"/>
        <v>100</v>
      </c>
    </row>
    <row r="304" spans="1:8" ht="38.25" hidden="1" outlineLevel="7">
      <c r="A304" s="6" t="s">
        <v>202</v>
      </c>
      <c r="B304" s="6" t="s">
        <v>19</v>
      </c>
      <c r="C304" s="7" t="s">
        <v>9</v>
      </c>
      <c r="D304" s="8">
        <v>461555.74</v>
      </c>
      <c r="E304" s="8">
        <v>461555.74</v>
      </c>
      <c r="F304" s="8">
        <v>75519.3</v>
      </c>
      <c r="G304" s="8">
        <v>75519.3</v>
      </c>
      <c r="H304" s="5">
        <f t="shared" si="45"/>
        <v>100</v>
      </c>
    </row>
    <row r="305" spans="1:8" ht="38.25" outlineLevel="7">
      <c r="A305" s="6"/>
      <c r="B305" s="6" t="s">
        <v>393</v>
      </c>
      <c r="C305" s="9" t="s">
        <v>399</v>
      </c>
      <c r="D305" s="8">
        <f>D306+D307</f>
        <v>398790</v>
      </c>
      <c r="E305" s="8">
        <f t="shared" ref="E305:G305" si="51">E306+E307</f>
        <v>398790</v>
      </c>
      <c r="F305" s="8">
        <f t="shared" si="51"/>
        <v>81855.41</v>
      </c>
      <c r="G305" s="8">
        <f t="shared" si="51"/>
        <v>81855.41</v>
      </c>
      <c r="H305" s="5">
        <f t="shared" si="45"/>
        <v>100</v>
      </c>
    </row>
    <row r="306" spans="1:8" ht="38.25" hidden="1" outlineLevel="7">
      <c r="A306" s="6" t="s">
        <v>202</v>
      </c>
      <c r="B306" s="6" t="s">
        <v>10</v>
      </c>
      <c r="C306" s="7" t="s">
        <v>9</v>
      </c>
      <c r="D306" s="8">
        <v>35000</v>
      </c>
      <c r="E306" s="8">
        <v>35000</v>
      </c>
      <c r="F306" s="8">
        <v>6697.32</v>
      </c>
      <c r="G306" s="8">
        <v>6697.32</v>
      </c>
      <c r="H306" s="5">
        <f t="shared" si="45"/>
        <v>100</v>
      </c>
    </row>
    <row r="307" spans="1:8" ht="38.25" hidden="1" outlineLevel="7">
      <c r="A307" s="6" t="s">
        <v>202</v>
      </c>
      <c r="B307" s="6" t="s">
        <v>11</v>
      </c>
      <c r="C307" s="7" t="s">
        <v>9</v>
      </c>
      <c r="D307" s="8">
        <v>363790</v>
      </c>
      <c r="E307" s="8">
        <v>363790</v>
      </c>
      <c r="F307" s="8">
        <v>75158.09</v>
      </c>
      <c r="G307" s="8">
        <v>75158.09</v>
      </c>
      <c r="H307" s="5">
        <f t="shared" si="45"/>
        <v>100</v>
      </c>
    </row>
    <row r="308" spans="1:8" outlineLevel="7">
      <c r="A308" s="6"/>
      <c r="B308" s="6" t="s">
        <v>396</v>
      </c>
      <c r="C308" s="9" t="s">
        <v>401</v>
      </c>
      <c r="D308" s="8">
        <v>8700</v>
      </c>
      <c r="E308" s="8">
        <v>8700</v>
      </c>
      <c r="F308" s="8">
        <v>1819</v>
      </c>
      <c r="G308" s="8">
        <v>1819</v>
      </c>
      <c r="H308" s="5">
        <f t="shared" si="45"/>
        <v>100</v>
      </c>
    </row>
    <row r="309" spans="1:8" ht="38.25" outlineLevel="2">
      <c r="A309" s="6" t="s">
        <v>203</v>
      </c>
      <c r="B309" s="6"/>
      <c r="C309" s="7" t="s">
        <v>204</v>
      </c>
      <c r="D309" s="8">
        <v>165000</v>
      </c>
      <c r="E309" s="8">
        <v>165000</v>
      </c>
      <c r="F309" s="8">
        <v>22130</v>
      </c>
      <c r="G309" s="8">
        <v>22130</v>
      </c>
      <c r="H309" s="5">
        <f t="shared" si="45"/>
        <v>100</v>
      </c>
    </row>
    <row r="310" spans="1:8" ht="38.25" outlineLevel="3">
      <c r="A310" s="6" t="s">
        <v>205</v>
      </c>
      <c r="B310" s="6"/>
      <c r="C310" s="7" t="s">
        <v>206</v>
      </c>
      <c r="D310" s="8">
        <v>165000</v>
      </c>
      <c r="E310" s="8">
        <v>165000</v>
      </c>
      <c r="F310" s="8">
        <v>22130</v>
      </c>
      <c r="G310" s="8">
        <v>22130</v>
      </c>
      <c r="H310" s="5">
        <f t="shared" si="45"/>
        <v>100</v>
      </c>
    </row>
    <row r="311" spans="1:8" ht="102" outlineLevel="3" collapsed="1">
      <c r="A311" s="6"/>
      <c r="B311" s="6" t="s">
        <v>397</v>
      </c>
      <c r="C311" s="9" t="s">
        <v>398</v>
      </c>
      <c r="D311" s="8">
        <f>D312+D313</f>
        <v>0</v>
      </c>
      <c r="E311" s="8">
        <f t="shared" ref="E311:G311" si="52">E312+E313</f>
        <v>14300</v>
      </c>
      <c r="F311" s="8">
        <f t="shared" si="52"/>
        <v>14300</v>
      </c>
      <c r="G311" s="8">
        <f t="shared" si="52"/>
        <v>14300</v>
      </c>
      <c r="H311" s="5">
        <f t="shared" si="45"/>
        <v>100</v>
      </c>
    </row>
    <row r="312" spans="1:8" ht="38.25" hidden="1" outlineLevel="7">
      <c r="A312" s="6" t="s">
        <v>205</v>
      </c>
      <c r="B312" s="6" t="s">
        <v>18</v>
      </c>
      <c r="C312" s="7" t="s">
        <v>206</v>
      </c>
      <c r="D312" s="8">
        <v>0</v>
      </c>
      <c r="E312" s="8">
        <v>2000</v>
      </c>
      <c r="F312" s="8">
        <v>2000</v>
      </c>
      <c r="G312" s="8">
        <v>2000</v>
      </c>
      <c r="H312" s="5">
        <f t="shared" si="45"/>
        <v>100</v>
      </c>
    </row>
    <row r="313" spans="1:8" ht="38.25" hidden="1" outlineLevel="7">
      <c r="A313" s="6" t="s">
        <v>205</v>
      </c>
      <c r="B313" s="6" t="s">
        <v>83</v>
      </c>
      <c r="C313" s="7" t="s">
        <v>206</v>
      </c>
      <c r="D313" s="8">
        <v>0</v>
      </c>
      <c r="E313" s="8">
        <v>12300</v>
      </c>
      <c r="F313" s="8">
        <v>12300</v>
      </c>
      <c r="G313" s="8">
        <v>12300</v>
      </c>
      <c r="H313" s="5">
        <f t="shared" si="45"/>
        <v>100</v>
      </c>
    </row>
    <row r="314" spans="1:8" ht="38.25" outlineLevel="7">
      <c r="A314" s="6"/>
      <c r="B314" s="6" t="s">
        <v>393</v>
      </c>
      <c r="C314" s="9" t="s">
        <v>399</v>
      </c>
      <c r="D314" s="8">
        <v>165000</v>
      </c>
      <c r="E314" s="8">
        <v>150700</v>
      </c>
      <c r="F314" s="8">
        <v>7830</v>
      </c>
      <c r="G314" s="8">
        <v>7830</v>
      </c>
      <c r="H314" s="5">
        <f t="shared" si="45"/>
        <v>100</v>
      </c>
    </row>
    <row r="315" spans="1:8" ht="89.25" outlineLevel="1">
      <c r="A315" s="6" t="s">
        <v>207</v>
      </c>
      <c r="B315" s="6"/>
      <c r="C315" s="7" t="s">
        <v>208</v>
      </c>
      <c r="D315" s="8">
        <v>0</v>
      </c>
      <c r="E315" s="8">
        <v>2268802</v>
      </c>
      <c r="F315" s="8">
        <v>0</v>
      </c>
      <c r="G315" s="8">
        <v>0</v>
      </c>
      <c r="H315" s="5">
        <v>0</v>
      </c>
    </row>
    <row r="316" spans="1:8" ht="38.25" outlineLevel="2">
      <c r="A316" s="6" t="s">
        <v>209</v>
      </c>
      <c r="B316" s="6"/>
      <c r="C316" s="7" t="s">
        <v>210</v>
      </c>
      <c r="D316" s="8">
        <v>0</v>
      </c>
      <c r="E316" s="8">
        <v>2268802</v>
      </c>
      <c r="F316" s="8">
        <v>0</v>
      </c>
      <c r="G316" s="8">
        <v>0</v>
      </c>
      <c r="H316" s="5">
        <v>0</v>
      </c>
    </row>
    <row r="317" spans="1:8" ht="76.5" outlineLevel="3">
      <c r="A317" s="6" t="s">
        <v>211</v>
      </c>
      <c r="B317" s="6"/>
      <c r="C317" s="7" t="s">
        <v>212</v>
      </c>
      <c r="D317" s="8">
        <v>0</v>
      </c>
      <c r="E317" s="8">
        <v>2268802</v>
      </c>
      <c r="F317" s="8">
        <v>0</v>
      </c>
      <c r="G317" s="8">
        <v>0</v>
      </c>
      <c r="H317" s="5">
        <v>0</v>
      </c>
    </row>
    <row r="318" spans="1:8" ht="25.5" outlineLevel="7">
      <c r="A318" s="6"/>
      <c r="B318" s="6" t="s">
        <v>402</v>
      </c>
      <c r="C318" s="7" t="s">
        <v>403</v>
      </c>
      <c r="D318" s="8">
        <v>0</v>
      </c>
      <c r="E318" s="8">
        <v>2268802</v>
      </c>
      <c r="F318" s="8">
        <v>0</v>
      </c>
      <c r="G318" s="8">
        <v>0</v>
      </c>
      <c r="H318" s="5">
        <v>0</v>
      </c>
    </row>
    <row r="319" spans="1:8" ht="127.5" outlineLevel="1">
      <c r="A319" s="6" t="s">
        <v>213</v>
      </c>
      <c r="B319" s="6"/>
      <c r="C319" s="10" t="s">
        <v>214</v>
      </c>
      <c r="D319" s="8">
        <v>442300</v>
      </c>
      <c r="E319" s="8">
        <v>442300</v>
      </c>
      <c r="F319" s="8">
        <v>72200</v>
      </c>
      <c r="G319" s="8">
        <v>32032.41</v>
      </c>
      <c r="H319" s="5">
        <f t="shared" si="45"/>
        <v>44.366218836565096</v>
      </c>
    </row>
    <row r="320" spans="1:8" ht="102" outlineLevel="2">
      <c r="A320" s="6" t="s">
        <v>215</v>
      </c>
      <c r="B320" s="6"/>
      <c r="C320" s="7" t="s">
        <v>23</v>
      </c>
      <c r="D320" s="8">
        <v>287100</v>
      </c>
      <c r="E320" s="8">
        <v>287100</v>
      </c>
      <c r="F320" s="8">
        <v>72200</v>
      </c>
      <c r="G320" s="8">
        <v>32032.41</v>
      </c>
      <c r="H320" s="5">
        <f t="shared" si="45"/>
        <v>44.366218836565096</v>
      </c>
    </row>
    <row r="321" spans="1:8" ht="114.75" outlineLevel="3">
      <c r="A321" s="6" t="s">
        <v>216</v>
      </c>
      <c r="B321" s="6"/>
      <c r="C321" s="7" t="s">
        <v>25</v>
      </c>
      <c r="D321" s="8">
        <v>26000</v>
      </c>
      <c r="E321" s="8">
        <v>26000</v>
      </c>
      <c r="F321" s="8">
        <v>6200</v>
      </c>
      <c r="G321" s="8">
        <v>2256.66</v>
      </c>
      <c r="H321" s="5">
        <f t="shared" si="45"/>
        <v>36.397741935483872</v>
      </c>
    </row>
    <row r="322" spans="1:8" ht="102" outlineLevel="7">
      <c r="A322" s="6"/>
      <c r="B322" s="6" t="s">
        <v>397</v>
      </c>
      <c r="C322" s="9" t="s">
        <v>398</v>
      </c>
      <c r="D322" s="8">
        <v>26000</v>
      </c>
      <c r="E322" s="8">
        <v>26000</v>
      </c>
      <c r="F322" s="8">
        <v>6200</v>
      </c>
      <c r="G322" s="8">
        <v>2256.66</v>
      </c>
      <c r="H322" s="5">
        <f t="shared" si="45"/>
        <v>36.397741935483872</v>
      </c>
    </row>
    <row r="323" spans="1:8" ht="102" outlineLevel="3">
      <c r="A323" s="6" t="s">
        <v>217</v>
      </c>
      <c r="B323" s="6"/>
      <c r="C323" s="7" t="s">
        <v>218</v>
      </c>
      <c r="D323" s="8">
        <v>261100</v>
      </c>
      <c r="E323" s="8">
        <v>261100</v>
      </c>
      <c r="F323" s="8">
        <v>66000</v>
      </c>
      <c r="G323" s="8">
        <v>29775.75</v>
      </c>
      <c r="H323" s="5">
        <f t="shared" si="45"/>
        <v>45.114772727272729</v>
      </c>
    </row>
    <row r="324" spans="1:8" ht="102" outlineLevel="7">
      <c r="A324" s="6"/>
      <c r="B324" s="6" t="s">
        <v>397</v>
      </c>
      <c r="C324" s="9" t="s">
        <v>398</v>
      </c>
      <c r="D324" s="8">
        <v>217500</v>
      </c>
      <c r="E324" s="8">
        <v>217500</v>
      </c>
      <c r="F324" s="8">
        <v>55000</v>
      </c>
      <c r="G324" s="8">
        <v>24589.99</v>
      </c>
      <c r="H324" s="5">
        <f t="shared" si="45"/>
        <v>44.709072727272726</v>
      </c>
    </row>
    <row r="325" spans="1:8" ht="25.5" outlineLevel="7">
      <c r="A325" s="6"/>
      <c r="B325" s="6" t="s">
        <v>402</v>
      </c>
      <c r="C325" s="7" t="s">
        <v>403</v>
      </c>
      <c r="D325" s="8">
        <v>26100</v>
      </c>
      <c r="E325" s="8">
        <v>26100</v>
      </c>
      <c r="F325" s="8">
        <v>6600</v>
      </c>
      <c r="G325" s="8">
        <v>2421.41</v>
      </c>
      <c r="H325" s="5">
        <f t="shared" si="45"/>
        <v>36.688030303030303</v>
      </c>
    </row>
    <row r="326" spans="1:8" ht="51" outlineLevel="7">
      <c r="A326" s="6"/>
      <c r="B326" s="6" t="s">
        <v>394</v>
      </c>
      <c r="C326" s="9" t="s">
        <v>400</v>
      </c>
      <c r="D326" s="8">
        <v>17500</v>
      </c>
      <c r="E326" s="8">
        <v>17500</v>
      </c>
      <c r="F326" s="8">
        <v>4400</v>
      </c>
      <c r="G326" s="8">
        <v>2764.35</v>
      </c>
      <c r="H326" s="5">
        <f t="shared" si="45"/>
        <v>62.826136363636365</v>
      </c>
    </row>
    <row r="327" spans="1:8" ht="51" outlineLevel="2">
      <c r="A327" s="6" t="s">
        <v>219</v>
      </c>
      <c r="B327" s="6"/>
      <c r="C327" s="7" t="s">
        <v>220</v>
      </c>
      <c r="D327" s="8">
        <v>155200</v>
      </c>
      <c r="E327" s="8">
        <v>155200</v>
      </c>
      <c r="F327" s="8">
        <v>0</v>
      </c>
      <c r="G327" s="8">
        <v>0</v>
      </c>
      <c r="H327" s="5">
        <v>0</v>
      </c>
    </row>
    <row r="328" spans="1:8" ht="63.75" outlineLevel="3">
      <c r="A328" s="6" t="s">
        <v>221</v>
      </c>
      <c r="B328" s="6"/>
      <c r="C328" s="7" t="s">
        <v>222</v>
      </c>
      <c r="D328" s="8">
        <v>155200</v>
      </c>
      <c r="E328" s="8">
        <v>155200</v>
      </c>
      <c r="F328" s="8">
        <v>0</v>
      </c>
      <c r="G328" s="8">
        <v>0</v>
      </c>
      <c r="H328" s="5">
        <v>0</v>
      </c>
    </row>
    <row r="329" spans="1:8" ht="25.5" outlineLevel="7">
      <c r="A329" s="6"/>
      <c r="B329" s="6" t="s">
        <v>402</v>
      </c>
      <c r="C329" s="7" t="s">
        <v>403</v>
      </c>
      <c r="D329" s="8">
        <v>155200</v>
      </c>
      <c r="E329" s="8">
        <v>155200</v>
      </c>
      <c r="F329" s="8">
        <v>0</v>
      </c>
      <c r="G329" s="8">
        <v>0</v>
      </c>
      <c r="H329" s="5">
        <v>0</v>
      </c>
    </row>
    <row r="330" spans="1:8" ht="127.5" outlineLevel="1">
      <c r="A330" s="6" t="s">
        <v>223</v>
      </c>
      <c r="B330" s="6"/>
      <c r="C330" s="10" t="s">
        <v>224</v>
      </c>
      <c r="D330" s="8">
        <v>6971283</v>
      </c>
      <c r="E330" s="8">
        <v>6981783</v>
      </c>
      <c r="F330" s="8">
        <v>1166713.23</v>
      </c>
      <c r="G330" s="8">
        <v>1166613.23</v>
      </c>
      <c r="H330" s="5">
        <f t="shared" si="45"/>
        <v>99.991428913512877</v>
      </c>
    </row>
    <row r="331" spans="1:8" ht="38.25" outlineLevel="2">
      <c r="A331" s="6" t="s">
        <v>225</v>
      </c>
      <c r="B331" s="6"/>
      <c r="C331" s="7" t="s">
        <v>87</v>
      </c>
      <c r="D331" s="8">
        <v>1339033</v>
      </c>
      <c r="E331" s="8">
        <v>1339033</v>
      </c>
      <c r="F331" s="8">
        <v>237234.48</v>
      </c>
      <c r="G331" s="8">
        <v>237134.48</v>
      </c>
      <c r="H331" s="5">
        <f t="shared" si="45"/>
        <v>99.957847611359014</v>
      </c>
    </row>
    <row r="332" spans="1:8" ht="25.5" outlineLevel="3">
      <c r="A332" s="6" t="s">
        <v>226</v>
      </c>
      <c r="B332" s="6"/>
      <c r="C332" s="7" t="s">
        <v>89</v>
      </c>
      <c r="D332" s="8">
        <v>1339033</v>
      </c>
      <c r="E332" s="8">
        <v>1339033</v>
      </c>
      <c r="F332" s="8">
        <v>237234.48</v>
      </c>
      <c r="G332" s="8">
        <v>237134.48</v>
      </c>
      <c r="H332" s="5">
        <f t="shared" si="45"/>
        <v>99.957847611359014</v>
      </c>
    </row>
    <row r="333" spans="1:8" ht="102" outlineLevel="3" collapsed="1">
      <c r="A333" s="6"/>
      <c r="B333" s="6" t="s">
        <v>397</v>
      </c>
      <c r="C333" s="9" t="s">
        <v>398</v>
      </c>
      <c r="D333" s="8">
        <f>D334+D335+D336</f>
        <v>1225793</v>
      </c>
      <c r="E333" s="8">
        <f t="shared" ref="E333:G333" si="53">E334+E335+E336</f>
        <v>1225793</v>
      </c>
      <c r="F333" s="8">
        <f t="shared" si="53"/>
        <v>228060.05</v>
      </c>
      <c r="G333" s="8">
        <f t="shared" si="53"/>
        <v>227960.05</v>
      </c>
      <c r="H333" s="5">
        <f t="shared" si="45"/>
        <v>99.956151899466832</v>
      </c>
    </row>
    <row r="334" spans="1:8" ht="25.5" hidden="1" outlineLevel="7">
      <c r="A334" s="6" t="s">
        <v>226</v>
      </c>
      <c r="B334" s="6" t="s">
        <v>90</v>
      </c>
      <c r="C334" s="7" t="s">
        <v>89</v>
      </c>
      <c r="D334" s="8">
        <v>941469.28</v>
      </c>
      <c r="E334" s="8">
        <v>941469.28</v>
      </c>
      <c r="F334" s="8">
        <v>184640.88</v>
      </c>
      <c r="G334" s="8">
        <v>184640.88</v>
      </c>
      <c r="H334" s="5">
        <f t="shared" ref="H334:H397" si="54">G334*100/F334</f>
        <v>100</v>
      </c>
    </row>
    <row r="335" spans="1:8" ht="25.5" hidden="1" outlineLevel="7">
      <c r="A335" s="6" t="s">
        <v>226</v>
      </c>
      <c r="B335" s="6" t="s">
        <v>152</v>
      </c>
      <c r="C335" s="7" t="s">
        <v>89</v>
      </c>
      <c r="D335" s="8">
        <v>0</v>
      </c>
      <c r="E335" s="8">
        <v>0</v>
      </c>
      <c r="F335" s="8">
        <v>0</v>
      </c>
      <c r="G335" s="8">
        <v>-100</v>
      </c>
      <c r="H335" s="5" t="e">
        <f t="shared" si="54"/>
        <v>#DIV/0!</v>
      </c>
    </row>
    <row r="336" spans="1:8" ht="25.5" hidden="1" outlineLevel="7">
      <c r="A336" s="6" t="s">
        <v>226</v>
      </c>
      <c r="B336" s="6" t="s">
        <v>91</v>
      </c>
      <c r="C336" s="7" t="s">
        <v>89</v>
      </c>
      <c r="D336" s="8">
        <v>284323.71999999997</v>
      </c>
      <c r="E336" s="8">
        <v>284323.71999999997</v>
      </c>
      <c r="F336" s="8">
        <v>43419.17</v>
      </c>
      <c r="G336" s="8">
        <v>43419.17</v>
      </c>
      <c r="H336" s="5">
        <f t="shared" si="54"/>
        <v>100</v>
      </c>
    </row>
    <row r="337" spans="1:8" ht="38.25" outlineLevel="7">
      <c r="A337" s="6"/>
      <c r="B337" s="6" t="s">
        <v>393</v>
      </c>
      <c r="C337" s="9" t="s">
        <v>399</v>
      </c>
      <c r="D337" s="8">
        <f>D338+D339</f>
        <v>113240</v>
      </c>
      <c r="E337" s="8">
        <f t="shared" ref="E337:G337" si="55">E338+E339</f>
        <v>113240</v>
      </c>
      <c r="F337" s="8">
        <f t="shared" si="55"/>
        <v>9174.43</v>
      </c>
      <c r="G337" s="8">
        <f t="shared" si="55"/>
        <v>9174.43</v>
      </c>
      <c r="H337" s="5">
        <f t="shared" si="54"/>
        <v>100</v>
      </c>
    </row>
    <row r="338" spans="1:8" ht="25.5" hidden="1" outlineLevel="7">
      <c r="A338" s="6" t="s">
        <v>226</v>
      </c>
      <c r="B338" s="6" t="s">
        <v>10</v>
      </c>
      <c r="C338" s="7" t="s">
        <v>89</v>
      </c>
      <c r="D338" s="8">
        <v>24100</v>
      </c>
      <c r="E338" s="8">
        <v>24100</v>
      </c>
      <c r="F338" s="8">
        <v>7479.43</v>
      </c>
      <c r="G338" s="8">
        <v>7479.43</v>
      </c>
      <c r="H338" s="5">
        <f t="shared" si="54"/>
        <v>100</v>
      </c>
    </row>
    <row r="339" spans="1:8" ht="25.5" hidden="1" outlineLevel="7">
      <c r="A339" s="6" t="s">
        <v>226</v>
      </c>
      <c r="B339" s="6" t="s">
        <v>11</v>
      </c>
      <c r="C339" s="7" t="s">
        <v>89</v>
      </c>
      <c r="D339" s="8">
        <v>89140</v>
      </c>
      <c r="E339" s="8">
        <v>89140</v>
      </c>
      <c r="F339" s="8">
        <v>1695</v>
      </c>
      <c r="G339" s="8">
        <v>1695</v>
      </c>
      <c r="H339" s="5">
        <f t="shared" si="54"/>
        <v>100</v>
      </c>
    </row>
    <row r="340" spans="1:8" ht="51" outlineLevel="2">
      <c r="A340" s="6" t="s">
        <v>227</v>
      </c>
      <c r="B340" s="6"/>
      <c r="C340" s="7" t="s">
        <v>228</v>
      </c>
      <c r="D340" s="8">
        <v>5623250</v>
      </c>
      <c r="E340" s="8">
        <v>5623250</v>
      </c>
      <c r="F340" s="8">
        <v>929478.75</v>
      </c>
      <c r="G340" s="8">
        <v>929478.75</v>
      </c>
      <c r="H340" s="5">
        <f t="shared" si="54"/>
        <v>100</v>
      </c>
    </row>
    <row r="341" spans="1:8" ht="38.25" outlineLevel="3">
      <c r="A341" s="6" t="s">
        <v>229</v>
      </c>
      <c r="B341" s="6"/>
      <c r="C341" s="7" t="s">
        <v>9</v>
      </c>
      <c r="D341" s="8">
        <v>5623250</v>
      </c>
      <c r="E341" s="8">
        <v>5623250</v>
      </c>
      <c r="F341" s="8">
        <v>929478.75</v>
      </c>
      <c r="G341" s="8">
        <v>929478.75</v>
      </c>
      <c r="H341" s="5">
        <f t="shared" si="54"/>
        <v>100</v>
      </c>
    </row>
    <row r="342" spans="1:8" ht="102" outlineLevel="3" collapsed="1">
      <c r="A342" s="6"/>
      <c r="B342" s="6" t="s">
        <v>397</v>
      </c>
      <c r="C342" s="9" t="s">
        <v>398</v>
      </c>
      <c r="D342" s="8">
        <f>D343+D344</f>
        <v>4538630</v>
      </c>
      <c r="E342" s="8">
        <f t="shared" ref="E342:G342" si="56">E343+E344</f>
        <v>4538630</v>
      </c>
      <c r="F342" s="8">
        <f t="shared" si="56"/>
        <v>871542.90999999992</v>
      </c>
      <c r="G342" s="8">
        <f t="shared" si="56"/>
        <v>871542.90999999992</v>
      </c>
      <c r="H342" s="5">
        <f t="shared" si="54"/>
        <v>99.999999999999986</v>
      </c>
    </row>
    <row r="343" spans="1:8" ht="38.25" hidden="1" outlineLevel="7">
      <c r="A343" s="6" t="s">
        <v>229</v>
      </c>
      <c r="B343" s="6" t="s">
        <v>17</v>
      </c>
      <c r="C343" s="7" t="s">
        <v>9</v>
      </c>
      <c r="D343" s="8">
        <v>3438356.06</v>
      </c>
      <c r="E343" s="8">
        <v>3485891.15</v>
      </c>
      <c r="F343" s="8">
        <v>693822.22</v>
      </c>
      <c r="G343" s="8">
        <v>693822.22</v>
      </c>
      <c r="H343" s="5">
        <f t="shared" si="54"/>
        <v>100</v>
      </c>
    </row>
    <row r="344" spans="1:8" ht="38.25" hidden="1" outlineLevel="7">
      <c r="A344" s="6" t="s">
        <v>229</v>
      </c>
      <c r="B344" s="6" t="s">
        <v>19</v>
      </c>
      <c r="C344" s="7" t="s">
        <v>9</v>
      </c>
      <c r="D344" s="8">
        <v>1100273.94</v>
      </c>
      <c r="E344" s="8">
        <v>1052738.8500000001</v>
      </c>
      <c r="F344" s="8">
        <v>177720.69</v>
      </c>
      <c r="G344" s="8">
        <v>177720.69</v>
      </c>
      <c r="H344" s="5">
        <f t="shared" si="54"/>
        <v>100</v>
      </c>
    </row>
    <row r="345" spans="1:8" ht="38.25" outlineLevel="7">
      <c r="A345" s="6"/>
      <c r="B345" s="6" t="s">
        <v>393</v>
      </c>
      <c r="C345" s="9" t="s">
        <v>399</v>
      </c>
      <c r="D345" s="8">
        <f>D346+D347</f>
        <v>1054120</v>
      </c>
      <c r="E345" s="8">
        <f t="shared" ref="E345:G345" si="57">E346+E347</f>
        <v>1054120</v>
      </c>
      <c r="F345" s="8">
        <f t="shared" si="57"/>
        <v>51894.840000000004</v>
      </c>
      <c r="G345" s="8">
        <f t="shared" si="57"/>
        <v>51894.840000000004</v>
      </c>
      <c r="H345" s="5">
        <f t="shared" si="54"/>
        <v>99.999999999999986</v>
      </c>
    </row>
    <row r="346" spans="1:8" ht="38.25" hidden="1" outlineLevel="7">
      <c r="A346" s="6" t="s">
        <v>229</v>
      </c>
      <c r="B346" s="6" t="s">
        <v>10</v>
      </c>
      <c r="C346" s="7" t="s">
        <v>9</v>
      </c>
      <c r="D346" s="8">
        <v>128100</v>
      </c>
      <c r="E346" s="8">
        <v>133083.54</v>
      </c>
      <c r="F346" s="8">
        <v>18948.54</v>
      </c>
      <c r="G346" s="8">
        <v>18948.54</v>
      </c>
      <c r="H346" s="5">
        <f t="shared" si="54"/>
        <v>100</v>
      </c>
    </row>
    <row r="347" spans="1:8" ht="38.25" hidden="1" outlineLevel="7">
      <c r="A347" s="6" t="s">
        <v>229</v>
      </c>
      <c r="B347" s="6" t="s">
        <v>11</v>
      </c>
      <c r="C347" s="7" t="s">
        <v>9</v>
      </c>
      <c r="D347" s="8">
        <v>926020</v>
      </c>
      <c r="E347" s="8">
        <v>921036.46</v>
      </c>
      <c r="F347" s="8">
        <v>32946.300000000003</v>
      </c>
      <c r="G347" s="8">
        <v>32946.300000000003</v>
      </c>
      <c r="H347" s="5">
        <f t="shared" si="54"/>
        <v>100</v>
      </c>
    </row>
    <row r="348" spans="1:8" outlineLevel="7">
      <c r="A348" s="6"/>
      <c r="B348" s="6" t="s">
        <v>396</v>
      </c>
      <c r="C348" s="9" t="s">
        <v>401</v>
      </c>
      <c r="D348" s="8">
        <f>D349+D350</f>
        <v>30500</v>
      </c>
      <c r="E348" s="8">
        <f t="shared" ref="E348:G348" si="58">E349+E350</f>
        <v>30500</v>
      </c>
      <c r="F348" s="8">
        <f t="shared" si="58"/>
        <v>6041</v>
      </c>
      <c r="G348" s="8">
        <f t="shared" si="58"/>
        <v>6041</v>
      </c>
      <c r="H348" s="5">
        <f t="shared" si="54"/>
        <v>100</v>
      </c>
    </row>
    <row r="349" spans="1:8" ht="38.25" hidden="1" outlineLevel="7">
      <c r="A349" s="6" t="s">
        <v>229</v>
      </c>
      <c r="B349" s="6" t="s">
        <v>13</v>
      </c>
      <c r="C349" s="7" t="s">
        <v>9</v>
      </c>
      <c r="D349" s="8">
        <v>10100</v>
      </c>
      <c r="E349" s="8">
        <v>10100</v>
      </c>
      <c r="F349" s="8">
        <v>704</v>
      </c>
      <c r="G349" s="8">
        <v>704</v>
      </c>
      <c r="H349" s="5">
        <f t="shared" si="54"/>
        <v>100</v>
      </c>
    </row>
    <row r="350" spans="1:8" ht="38.25" hidden="1" outlineLevel="7">
      <c r="A350" s="6" t="s">
        <v>229</v>
      </c>
      <c r="B350" s="6" t="s">
        <v>14</v>
      </c>
      <c r="C350" s="7" t="s">
        <v>9</v>
      </c>
      <c r="D350" s="8">
        <v>20400</v>
      </c>
      <c r="E350" s="8">
        <v>20400</v>
      </c>
      <c r="F350" s="8">
        <v>5337</v>
      </c>
      <c r="G350" s="8">
        <v>5337</v>
      </c>
      <c r="H350" s="5">
        <f t="shared" si="54"/>
        <v>100</v>
      </c>
    </row>
    <row r="351" spans="1:8" ht="51" outlineLevel="2">
      <c r="A351" s="6" t="s">
        <v>230</v>
      </c>
      <c r="B351" s="6"/>
      <c r="C351" s="7" t="s">
        <v>231</v>
      </c>
      <c r="D351" s="8">
        <v>9000</v>
      </c>
      <c r="E351" s="8">
        <v>19500</v>
      </c>
      <c r="F351" s="8">
        <v>0</v>
      </c>
      <c r="G351" s="8">
        <v>0</v>
      </c>
      <c r="H351" s="5">
        <v>0</v>
      </c>
    </row>
    <row r="352" spans="1:8" ht="38.25" outlineLevel="3">
      <c r="A352" s="6" t="s">
        <v>232</v>
      </c>
      <c r="B352" s="6"/>
      <c r="C352" s="7" t="s">
        <v>233</v>
      </c>
      <c r="D352" s="8">
        <v>9000</v>
      </c>
      <c r="E352" s="8">
        <v>19500</v>
      </c>
      <c r="F352" s="8">
        <v>0</v>
      </c>
      <c r="G352" s="8">
        <v>0</v>
      </c>
      <c r="H352" s="5">
        <v>0</v>
      </c>
    </row>
    <row r="353" spans="1:8" ht="38.25" outlineLevel="7">
      <c r="A353" s="6"/>
      <c r="B353" s="6" t="s">
        <v>393</v>
      </c>
      <c r="C353" s="9" t="s">
        <v>399</v>
      </c>
      <c r="D353" s="8">
        <v>9000</v>
      </c>
      <c r="E353" s="8">
        <v>19500</v>
      </c>
      <c r="F353" s="8">
        <v>0</v>
      </c>
      <c r="G353" s="8">
        <v>0</v>
      </c>
      <c r="H353" s="5">
        <v>0</v>
      </c>
    </row>
    <row r="354" spans="1:8" ht="63.75">
      <c r="A354" s="6" t="s">
        <v>234</v>
      </c>
      <c r="B354" s="6"/>
      <c r="C354" s="7" t="s">
        <v>235</v>
      </c>
      <c r="D354" s="8">
        <v>3024800</v>
      </c>
      <c r="E354" s="8">
        <v>3024830</v>
      </c>
      <c r="F354" s="8">
        <v>0</v>
      </c>
      <c r="G354" s="8">
        <v>0</v>
      </c>
      <c r="H354" s="5">
        <v>0</v>
      </c>
    </row>
    <row r="355" spans="1:8" ht="114.75" outlineLevel="1">
      <c r="A355" s="6" t="s">
        <v>236</v>
      </c>
      <c r="B355" s="6"/>
      <c r="C355" s="7" t="s">
        <v>237</v>
      </c>
      <c r="D355" s="8">
        <v>2924800</v>
      </c>
      <c r="E355" s="8">
        <v>2924830</v>
      </c>
      <c r="F355" s="8">
        <v>0</v>
      </c>
      <c r="G355" s="8">
        <v>0</v>
      </c>
      <c r="H355" s="5">
        <v>0</v>
      </c>
    </row>
    <row r="356" spans="1:8" ht="25.5" outlineLevel="2">
      <c r="A356" s="6" t="s">
        <v>238</v>
      </c>
      <c r="B356" s="6"/>
      <c r="C356" s="7" t="s">
        <v>239</v>
      </c>
      <c r="D356" s="8">
        <v>2870000</v>
      </c>
      <c r="E356" s="8">
        <v>2870000</v>
      </c>
      <c r="F356" s="8">
        <v>0</v>
      </c>
      <c r="G356" s="8">
        <v>0</v>
      </c>
      <c r="H356" s="5">
        <v>0</v>
      </c>
    </row>
    <row r="357" spans="1:8" outlineLevel="3">
      <c r="A357" s="6" t="s">
        <v>240</v>
      </c>
      <c r="B357" s="6"/>
      <c r="C357" s="7" t="s">
        <v>241</v>
      </c>
      <c r="D357" s="8">
        <v>2870000</v>
      </c>
      <c r="E357" s="8">
        <v>2870000</v>
      </c>
      <c r="F357" s="8">
        <v>0</v>
      </c>
      <c r="G357" s="8">
        <v>0</v>
      </c>
      <c r="H357" s="5">
        <v>0</v>
      </c>
    </row>
    <row r="358" spans="1:8" outlineLevel="7">
      <c r="A358" s="6"/>
      <c r="B358" s="6" t="s">
        <v>396</v>
      </c>
      <c r="C358" s="9" t="s">
        <v>401</v>
      </c>
      <c r="D358" s="8">
        <v>2870000</v>
      </c>
      <c r="E358" s="8">
        <v>2870000</v>
      </c>
      <c r="F358" s="8">
        <v>0</v>
      </c>
      <c r="G358" s="8">
        <v>0</v>
      </c>
      <c r="H358" s="5">
        <v>0</v>
      </c>
    </row>
    <row r="359" spans="1:8" ht="51" outlineLevel="2">
      <c r="A359" s="6" t="s">
        <v>242</v>
      </c>
      <c r="B359" s="6"/>
      <c r="C359" s="7" t="s">
        <v>243</v>
      </c>
      <c r="D359" s="8">
        <v>54800</v>
      </c>
      <c r="E359" s="8">
        <v>54830</v>
      </c>
      <c r="F359" s="8">
        <v>0</v>
      </c>
      <c r="G359" s="8">
        <v>0</v>
      </c>
      <c r="H359" s="5">
        <v>0</v>
      </c>
    </row>
    <row r="360" spans="1:8" ht="76.5" outlineLevel="3">
      <c r="A360" s="6" t="s">
        <v>244</v>
      </c>
      <c r="B360" s="6"/>
      <c r="C360" s="7" t="s">
        <v>245</v>
      </c>
      <c r="D360" s="8">
        <v>800</v>
      </c>
      <c r="E360" s="8">
        <v>800</v>
      </c>
      <c r="F360" s="8">
        <v>0</v>
      </c>
      <c r="G360" s="8">
        <v>0</v>
      </c>
      <c r="H360" s="5">
        <v>0</v>
      </c>
    </row>
    <row r="361" spans="1:8" outlineLevel="7">
      <c r="A361" s="6"/>
      <c r="B361" s="6" t="s">
        <v>396</v>
      </c>
      <c r="C361" s="9" t="s">
        <v>401</v>
      </c>
      <c r="D361" s="8">
        <v>800</v>
      </c>
      <c r="E361" s="8">
        <v>800</v>
      </c>
      <c r="F361" s="8">
        <v>0</v>
      </c>
      <c r="G361" s="8">
        <v>0</v>
      </c>
      <c r="H361" s="5">
        <v>0</v>
      </c>
    </row>
    <row r="362" spans="1:8" ht="51" outlineLevel="3">
      <c r="A362" s="6" t="s">
        <v>246</v>
      </c>
      <c r="B362" s="6"/>
      <c r="C362" s="7" t="s">
        <v>247</v>
      </c>
      <c r="D362" s="8">
        <v>54000</v>
      </c>
      <c r="E362" s="8">
        <v>54030</v>
      </c>
      <c r="F362" s="8">
        <v>0</v>
      </c>
      <c r="G362" s="8">
        <v>0</v>
      </c>
      <c r="H362" s="5">
        <v>0</v>
      </c>
    </row>
    <row r="363" spans="1:8" outlineLevel="7">
      <c r="A363" s="6"/>
      <c r="B363" s="6" t="s">
        <v>396</v>
      </c>
      <c r="C363" s="9" t="s">
        <v>401</v>
      </c>
      <c r="D363" s="8">
        <v>54000</v>
      </c>
      <c r="E363" s="8">
        <v>54030</v>
      </c>
      <c r="F363" s="8">
        <v>0</v>
      </c>
      <c r="G363" s="8">
        <v>0</v>
      </c>
      <c r="H363" s="5">
        <v>0</v>
      </c>
    </row>
    <row r="364" spans="1:8" ht="114.75" outlineLevel="1">
      <c r="A364" s="6" t="s">
        <v>248</v>
      </c>
      <c r="B364" s="6"/>
      <c r="C364" s="7" t="s">
        <v>249</v>
      </c>
      <c r="D364" s="8">
        <v>100000</v>
      </c>
      <c r="E364" s="8">
        <v>100000</v>
      </c>
      <c r="F364" s="8">
        <v>0</v>
      </c>
      <c r="G364" s="8">
        <v>0</v>
      </c>
      <c r="H364" s="5">
        <v>0</v>
      </c>
    </row>
    <row r="365" spans="1:8" ht="38.25" outlineLevel="2">
      <c r="A365" s="6" t="s">
        <v>250</v>
      </c>
      <c r="B365" s="6"/>
      <c r="C365" s="7" t="s">
        <v>251</v>
      </c>
      <c r="D365" s="8">
        <v>100000</v>
      </c>
      <c r="E365" s="8">
        <v>100000</v>
      </c>
      <c r="F365" s="8">
        <v>0</v>
      </c>
      <c r="G365" s="8">
        <v>0</v>
      </c>
      <c r="H365" s="5">
        <v>0</v>
      </c>
    </row>
    <row r="366" spans="1:8" ht="25.5" outlineLevel="3">
      <c r="A366" s="6" t="s">
        <v>252</v>
      </c>
      <c r="B366" s="6"/>
      <c r="C366" s="7" t="s">
        <v>253</v>
      </c>
      <c r="D366" s="8">
        <v>100000</v>
      </c>
      <c r="E366" s="8">
        <v>100000</v>
      </c>
      <c r="F366" s="8">
        <v>0</v>
      </c>
      <c r="G366" s="8">
        <v>0</v>
      </c>
      <c r="H366" s="5">
        <v>0</v>
      </c>
    </row>
    <row r="367" spans="1:8" outlineLevel="7">
      <c r="A367" s="6"/>
      <c r="B367" s="6" t="s">
        <v>396</v>
      </c>
      <c r="C367" s="9" t="s">
        <v>401</v>
      </c>
      <c r="D367" s="8">
        <v>100000</v>
      </c>
      <c r="E367" s="8">
        <v>100000</v>
      </c>
      <c r="F367" s="8">
        <v>0</v>
      </c>
      <c r="G367" s="8">
        <v>0</v>
      </c>
      <c r="H367" s="5">
        <v>0</v>
      </c>
    </row>
    <row r="368" spans="1:8" ht="76.5">
      <c r="A368" s="6" t="s">
        <v>254</v>
      </c>
      <c r="B368" s="6"/>
      <c r="C368" s="7" t="s">
        <v>255</v>
      </c>
      <c r="D368" s="8">
        <v>10876500</v>
      </c>
      <c r="E368" s="8">
        <v>12747343.859999999</v>
      </c>
      <c r="F368" s="8">
        <v>1919514.4</v>
      </c>
      <c r="G368" s="8">
        <v>1919514.4</v>
      </c>
      <c r="H368" s="5">
        <f t="shared" si="54"/>
        <v>100</v>
      </c>
    </row>
    <row r="369" spans="1:8" ht="51" outlineLevel="1">
      <c r="A369" s="6" t="s">
        <v>256</v>
      </c>
      <c r="B369" s="6"/>
      <c r="C369" s="7" t="s">
        <v>257</v>
      </c>
      <c r="D369" s="8">
        <v>641900</v>
      </c>
      <c r="E369" s="8">
        <v>947152.54</v>
      </c>
      <c r="F369" s="8">
        <v>288922.03000000003</v>
      </c>
      <c r="G369" s="8">
        <v>288922.03000000003</v>
      </c>
      <c r="H369" s="5">
        <f t="shared" si="54"/>
        <v>100</v>
      </c>
    </row>
    <row r="370" spans="1:8" ht="38.25" outlineLevel="2">
      <c r="A370" s="6" t="s">
        <v>258</v>
      </c>
      <c r="B370" s="6"/>
      <c r="C370" s="7" t="s">
        <v>259</v>
      </c>
      <c r="D370" s="8">
        <v>186500</v>
      </c>
      <c r="E370" s="8">
        <v>491752.54</v>
      </c>
      <c r="F370" s="8">
        <v>288922.03000000003</v>
      </c>
      <c r="G370" s="8">
        <v>288922.03000000003</v>
      </c>
      <c r="H370" s="5">
        <f t="shared" si="54"/>
        <v>100</v>
      </c>
    </row>
    <row r="371" spans="1:8" ht="38.25" outlineLevel="7">
      <c r="A371" s="6"/>
      <c r="B371" s="6" t="s">
        <v>393</v>
      </c>
      <c r="C371" s="9" t="s">
        <v>399</v>
      </c>
      <c r="D371" s="8">
        <v>186500</v>
      </c>
      <c r="E371" s="8">
        <v>186500</v>
      </c>
      <c r="F371" s="8">
        <v>3500</v>
      </c>
      <c r="G371" s="8">
        <v>3500</v>
      </c>
      <c r="H371" s="5">
        <f t="shared" si="54"/>
        <v>100</v>
      </c>
    </row>
    <row r="372" spans="1:8" outlineLevel="7">
      <c r="A372" s="6"/>
      <c r="B372" s="6" t="s">
        <v>396</v>
      </c>
      <c r="C372" s="9" t="s">
        <v>401</v>
      </c>
      <c r="D372" s="8">
        <v>0</v>
      </c>
      <c r="E372" s="8">
        <v>305252.53999999998</v>
      </c>
      <c r="F372" s="8">
        <v>285422.03000000003</v>
      </c>
      <c r="G372" s="8">
        <v>285422.03000000003</v>
      </c>
      <c r="H372" s="5">
        <f t="shared" si="54"/>
        <v>100</v>
      </c>
    </row>
    <row r="373" spans="1:8" ht="25.5" outlineLevel="2">
      <c r="A373" s="6" t="s">
        <v>260</v>
      </c>
      <c r="B373" s="6"/>
      <c r="C373" s="7" t="s">
        <v>261</v>
      </c>
      <c r="D373" s="8">
        <v>120000</v>
      </c>
      <c r="E373" s="8">
        <v>120000</v>
      </c>
      <c r="F373" s="8">
        <v>0</v>
      </c>
      <c r="G373" s="8">
        <v>0</v>
      </c>
      <c r="H373" s="5">
        <v>0</v>
      </c>
    </row>
    <row r="374" spans="1:8" ht="38.25" outlineLevel="7">
      <c r="A374" s="6"/>
      <c r="B374" s="6" t="s">
        <v>393</v>
      </c>
      <c r="C374" s="9" t="s">
        <v>399</v>
      </c>
      <c r="D374" s="8">
        <v>120000</v>
      </c>
      <c r="E374" s="8">
        <v>120000</v>
      </c>
      <c r="F374" s="8">
        <v>0</v>
      </c>
      <c r="G374" s="8">
        <v>0</v>
      </c>
      <c r="H374" s="5">
        <v>0</v>
      </c>
    </row>
    <row r="375" spans="1:8" ht="38.25" outlineLevel="2">
      <c r="A375" s="6" t="s">
        <v>262</v>
      </c>
      <c r="B375" s="6"/>
      <c r="C375" s="7" t="s">
        <v>263</v>
      </c>
      <c r="D375" s="8">
        <v>335400</v>
      </c>
      <c r="E375" s="8">
        <v>335400</v>
      </c>
      <c r="F375" s="8">
        <v>0</v>
      </c>
      <c r="G375" s="8">
        <v>0</v>
      </c>
      <c r="H375" s="5">
        <v>0</v>
      </c>
    </row>
    <row r="376" spans="1:8" ht="38.25" outlineLevel="7">
      <c r="A376" s="6"/>
      <c r="B376" s="6" t="s">
        <v>393</v>
      </c>
      <c r="C376" s="9" t="s">
        <v>399</v>
      </c>
      <c r="D376" s="8">
        <v>335400</v>
      </c>
      <c r="E376" s="8">
        <v>335400</v>
      </c>
      <c r="F376" s="8">
        <v>0</v>
      </c>
      <c r="G376" s="8">
        <v>0</v>
      </c>
      <c r="H376" s="5">
        <v>0</v>
      </c>
    </row>
    <row r="377" spans="1:8" ht="38.25" outlineLevel="1">
      <c r="A377" s="6" t="s">
        <v>264</v>
      </c>
      <c r="B377" s="6"/>
      <c r="C377" s="7" t="s">
        <v>265</v>
      </c>
      <c r="D377" s="8">
        <v>10176700</v>
      </c>
      <c r="E377" s="8">
        <v>11042291.32</v>
      </c>
      <c r="F377" s="8">
        <v>883771.03</v>
      </c>
      <c r="G377" s="8">
        <v>883771.03</v>
      </c>
      <c r="H377" s="5">
        <f t="shared" si="54"/>
        <v>100</v>
      </c>
    </row>
    <row r="378" spans="1:8" ht="63.75" outlineLevel="2">
      <c r="A378" s="6" t="s">
        <v>266</v>
      </c>
      <c r="B378" s="6"/>
      <c r="C378" s="7" t="s">
        <v>267</v>
      </c>
      <c r="D378" s="8">
        <v>75100</v>
      </c>
      <c r="E378" s="8">
        <v>75100</v>
      </c>
      <c r="F378" s="8">
        <v>18771.03</v>
      </c>
      <c r="G378" s="8">
        <v>18771.03</v>
      </c>
      <c r="H378" s="5">
        <f t="shared" si="54"/>
        <v>100</v>
      </c>
    </row>
    <row r="379" spans="1:8" ht="38.25" outlineLevel="7">
      <c r="A379" s="6"/>
      <c r="B379" s="6" t="s">
        <v>393</v>
      </c>
      <c r="C379" s="9" t="s">
        <v>399</v>
      </c>
      <c r="D379" s="8">
        <v>75100</v>
      </c>
      <c r="E379" s="8">
        <v>75100</v>
      </c>
      <c r="F379" s="8">
        <v>18771.03</v>
      </c>
      <c r="G379" s="8">
        <v>18771.03</v>
      </c>
      <c r="H379" s="5">
        <f t="shared" si="54"/>
        <v>100</v>
      </c>
    </row>
    <row r="380" spans="1:8" ht="25.5" outlineLevel="2">
      <c r="A380" s="6" t="s">
        <v>268</v>
      </c>
      <c r="B380" s="6"/>
      <c r="C380" s="7" t="s">
        <v>269</v>
      </c>
      <c r="D380" s="8">
        <v>0</v>
      </c>
      <c r="E380" s="8">
        <v>865646.4</v>
      </c>
      <c r="F380" s="8">
        <v>865000</v>
      </c>
      <c r="G380" s="8">
        <v>865000</v>
      </c>
      <c r="H380" s="5">
        <f t="shared" si="54"/>
        <v>100</v>
      </c>
    </row>
    <row r="381" spans="1:8" ht="38.25" outlineLevel="7">
      <c r="A381" s="6"/>
      <c r="B381" s="6" t="s">
        <v>407</v>
      </c>
      <c r="C381" s="9" t="s">
        <v>406</v>
      </c>
      <c r="D381" s="8">
        <v>0</v>
      </c>
      <c r="E381" s="8">
        <v>865646.4</v>
      </c>
      <c r="F381" s="8">
        <v>865000</v>
      </c>
      <c r="G381" s="8">
        <v>865000</v>
      </c>
      <c r="H381" s="5">
        <f t="shared" si="54"/>
        <v>100</v>
      </c>
    </row>
    <row r="382" spans="1:8" ht="63.75" outlineLevel="2">
      <c r="A382" s="6" t="s">
        <v>270</v>
      </c>
      <c r="B382" s="6"/>
      <c r="C382" s="7" t="s">
        <v>271</v>
      </c>
      <c r="D382" s="8">
        <v>89200</v>
      </c>
      <c r="E382" s="8">
        <v>89175.96</v>
      </c>
      <c r="F382" s="8">
        <v>0</v>
      </c>
      <c r="G382" s="8">
        <v>0</v>
      </c>
      <c r="H382" s="5">
        <v>0</v>
      </c>
    </row>
    <row r="383" spans="1:8" ht="38.25" outlineLevel="7">
      <c r="A383" s="6"/>
      <c r="B383" s="6" t="s">
        <v>393</v>
      </c>
      <c r="C383" s="9" t="s">
        <v>399</v>
      </c>
      <c r="D383" s="8">
        <v>0</v>
      </c>
      <c r="E383" s="8">
        <v>89175.96</v>
      </c>
      <c r="F383" s="8">
        <v>0</v>
      </c>
      <c r="G383" s="8">
        <v>0</v>
      </c>
      <c r="H383" s="5">
        <v>0</v>
      </c>
    </row>
    <row r="384" spans="1:8" ht="25.5" outlineLevel="7">
      <c r="A384" s="6"/>
      <c r="B384" s="6" t="s">
        <v>402</v>
      </c>
      <c r="C384" s="7" t="s">
        <v>403</v>
      </c>
      <c r="D384" s="8">
        <v>89200</v>
      </c>
      <c r="E384" s="8">
        <v>0</v>
      </c>
      <c r="F384" s="8">
        <v>0</v>
      </c>
      <c r="G384" s="8">
        <v>0</v>
      </c>
      <c r="H384" s="5">
        <v>0</v>
      </c>
    </row>
    <row r="385" spans="1:8" ht="127.5" outlineLevel="2">
      <c r="A385" s="6" t="s">
        <v>272</v>
      </c>
      <c r="B385" s="6"/>
      <c r="C385" s="10" t="s">
        <v>273</v>
      </c>
      <c r="D385" s="8">
        <v>10012400</v>
      </c>
      <c r="E385" s="8">
        <v>10012368.960000001</v>
      </c>
      <c r="F385" s="8">
        <v>0</v>
      </c>
      <c r="G385" s="8">
        <v>0</v>
      </c>
      <c r="H385" s="5">
        <v>0</v>
      </c>
    </row>
    <row r="386" spans="1:8" ht="25.5" outlineLevel="7">
      <c r="A386" s="6"/>
      <c r="B386" s="6" t="s">
        <v>402</v>
      </c>
      <c r="C386" s="7" t="s">
        <v>403</v>
      </c>
      <c r="D386" s="8">
        <v>10012400</v>
      </c>
      <c r="E386" s="8">
        <v>0</v>
      </c>
      <c r="F386" s="8">
        <v>0</v>
      </c>
      <c r="G386" s="8">
        <v>0</v>
      </c>
      <c r="H386" s="5">
        <v>0</v>
      </c>
    </row>
    <row r="387" spans="1:8" ht="38.25" outlineLevel="7">
      <c r="A387" s="6"/>
      <c r="B387" s="6" t="s">
        <v>407</v>
      </c>
      <c r="C387" s="9" t="s">
        <v>406</v>
      </c>
      <c r="D387" s="8">
        <v>0</v>
      </c>
      <c r="E387" s="8">
        <v>10012368.960000001</v>
      </c>
      <c r="F387" s="8">
        <v>0</v>
      </c>
      <c r="G387" s="8">
        <v>0</v>
      </c>
      <c r="H387" s="5">
        <v>0</v>
      </c>
    </row>
    <row r="388" spans="1:8" ht="38.25" outlineLevel="1">
      <c r="A388" s="6" t="s">
        <v>274</v>
      </c>
      <c r="B388" s="6"/>
      <c r="C388" s="7" t="s">
        <v>275</v>
      </c>
      <c r="D388" s="8">
        <v>7900</v>
      </c>
      <c r="E388" s="8">
        <v>7900</v>
      </c>
      <c r="F388" s="8">
        <v>421.34</v>
      </c>
      <c r="G388" s="8">
        <v>421.34</v>
      </c>
      <c r="H388" s="5">
        <f t="shared" si="54"/>
        <v>100</v>
      </c>
    </row>
    <row r="389" spans="1:8" ht="51" outlineLevel="2">
      <c r="A389" s="6" t="s">
        <v>276</v>
      </c>
      <c r="B389" s="6"/>
      <c r="C389" s="7" t="s">
        <v>277</v>
      </c>
      <c r="D389" s="8">
        <v>7900</v>
      </c>
      <c r="E389" s="8">
        <v>7900</v>
      </c>
      <c r="F389" s="8">
        <v>421.34</v>
      </c>
      <c r="G389" s="8">
        <v>421.34</v>
      </c>
      <c r="H389" s="5">
        <f t="shared" si="54"/>
        <v>100</v>
      </c>
    </row>
    <row r="390" spans="1:8" ht="38.25" outlineLevel="7">
      <c r="A390" s="6"/>
      <c r="B390" s="6" t="s">
        <v>393</v>
      </c>
      <c r="C390" s="9" t="s">
        <v>399</v>
      </c>
      <c r="D390" s="8">
        <v>7900</v>
      </c>
      <c r="E390" s="8">
        <v>7900</v>
      </c>
      <c r="F390" s="8">
        <v>421.34</v>
      </c>
      <c r="G390" s="8">
        <v>421.34</v>
      </c>
      <c r="H390" s="5">
        <f t="shared" si="54"/>
        <v>100</v>
      </c>
    </row>
    <row r="391" spans="1:8" ht="51" outlineLevel="1">
      <c r="A391" s="6" t="s">
        <v>278</v>
      </c>
      <c r="B391" s="6"/>
      <c r="C391" s="7" t="s">
        <v>279</v>
      </c>
      <c r="D391" s="8">
        <v>0</v>
      </c>
      <c r="E391" s="8">
        <v>700000</v>
      </c>
      <c r="F391" s="8">
        <v>700000</v>
      </c>
      <c r="G391" s="8">
        <v>700000</v>
      </c>
      <c r="H391" s="5">
        <f t="shared" si="54"/>
        <v>100</v>
      </c>
    </row>
    <row r="392" spans="1:8" ht="25.5" outlineLevel="2">
      <c r="A392" s="6" t="s">
        <v>280</v>
      </c>
      <c r="B392" s="6"/>
      <c r="C392" s="7" t="s">
        <v>281</v>
      </c>
      <c r="D392" s="8">
        <v>0</v>
      </c>
      <c r="E392" s="8">
        <v>700000</v>
      </c>
      <c r="F392" s="8">
        <v>700000</v>
      </c>
      <c r="G392" s="8">
        <v>700000</v>
      </c>
      <c r="H392" s="5">
        <f t="shared" si="54"/>
        <v>100</v>
      </c>
    </row>
    <row r="393" spans="1:8" ht="38.25" outlineLevel="7">
      <c r="A393" s="6"/>
      <c r="B393" s="6" t="s">
        <v>393</v>
      </c>
      <c r="C393" s="9" t="s">
        <v>399</v>
      </c>
      <c r="D393" s="8">
        <v>0</v>
      </c>
      <c r="E393" s="8">
        <v>700000</v>
      </c>
      <c r="F393" s="8">
        <v>700000</v>
      </c>
      <c r="G393" s="8">
        <v>700000</v>
      </c>
      <c r="H393" s="5">
        <f t="shared" si="54"/>
        <v>100</v>
      </c>
    </row>
    <row r="394" spans="1:8" ht="25.5" outlineLevel="1">
      <c r="A394" s="6" t="s">
        <v>282</v>
      </c>
      <c r="B394" s="6"/>
      <c r="C394" s="7" t="s">
        <v>283</v>
      </c>
      <c r="D394" s="8">
        <v>50000</v>
      </c>
      <c r="E394" s="8">
        <v>50000</v>
      </c>
      <c r="F394" s="8">
        <v>46400</v>
      </c>
      <c r="G394" s="8">
        <v>46400</v>
      </c>
      <c r="H394" s="5">
        <f t="shared" si="54"/>
        <v>100</v>
      </c>
    </row>
    <row r="395" spans="1:8" outlineLevel="2">
      <c r="A395" s="6" t="s">
        <v>284</v>
      </c>
      <c r="B395" s="6"/>
      <c r="C395" s="7" t="s">
        <v>285</v>
      </c>
      <c r="D395" s="8">
        <v>50000</v>
      </c>
      <c r="E395" s="8">
        <v>50000</v>
      </c>
      <c r="F395" s="8">
        <v>46400</v>
      </c>
      <c r="G395" s="8">
        <v>46400</v>
      </c>
      <c r="H395" s="5">
        <f t="shared" si="54"/>
        <v>100</v>
      </c>
    </row>
    <row r="396" spans="1:8" ht="38.25" outlineLevel="7">
      <c r="A396" s="6"/>
      <c r="B396" s="6" t="s">
        <v>393</v>
      </c>
      <c r="C396" s="9" t="s">
        <v>399</v>
      </c>
      <c r="D396" s="8">
        <v>50000</v>
      </c>
      <c r="E396" s="8">
        <v>50000</v>
      </c>
      <c r="F396" s="8">
        <v>46400</v>
      </c>
      <c r="G396" s="8">
        <v>46400</v>
      </c>
      <c r="H396" s="5">
        <f t="shared" si="54"/>
        <v>100</v>
      </c>
    </row>
    <row r="397" spans="1:8" ht="76.5">
      <c r="A397" s="6" t="s">
        <v>286</v>
      </c>
      <c r="B397" s="6"/>
      <c r="C397" s="7" t="s">
        <v>287</v>
      </c>
      <c r="D397" s="8">
        <v>29667323.73</v>
      </c>
      <c r="E397" s="8">
        <v>77798933.680000007</v>
      </c>
      <c r="F397" s="8">
        <v>7352047.3300000001</v>
      </c>
      <c r="G397" s="8">
        <v>6024413.5800000001</v>
      </c>
      <c r="H397" s="5">
        <f t="shared" si="54"/>
        <v>81.941985811454231</v>
      </c>
    </row>
    <row r="398" spans="1:8" ht="127.5" outlineLevel="1">
      <c r="A398" s="6" t="s">
        <v>288</v>
      </c>
      <c r="B398" s="6"/>
      <c r="C398" s="7" t="s">
        <v>289</v>
      </c>
      <c r="D398" s="8">
        <v>10683109.35</v>
      </c>
      <c r="E398" s="8">
        <v>23360911.43</v>
      </c>
      <c r="F398" s="8">
        <v>2333770.11</v>
      </c>
      <c r="G398" s="8">
        <v>2333770.11</v>
      </c>
      <c r="H398" s="5">
        <f t="shared" ref="H398:H461" si="59">G398*100/F398</f>
        <v>100</v>
      </c>
    </row>
    <row r="399" spans="1:8" ht="38.25" outlineLevel="2">
      <c r="A399" s="6" t="s">
        <v>290</v>
      </c>
      <c r="B399" s="6"/>
      <c r="C399" s="7" t="s">
        <v>291</v>
      </c>
      <c r="D399" s="8">
        <v>10683109.35</v>
      </c>
      <c r="E399" s="8">
        <v>23360911.43</v>
      </c>
      <c r="F399" s="8">
        <v>2333770.11</v>
      </c>
      <c r="G399" s="8">
        <v>2333770.11</v>
      </c>
      <c r="H399" s="5">
        <f t="shared" si="59"/>
        <v>100</v>
      </c>
    </row>
    <row r="400" spans="1:8" ht="25.5" outlineLevel="3">
      <c r="A400" s="6" t="s">
        <v>292</v>
      </c>
      <c r="B400" s="6"/>
      <c r="C400" s="7" t="s">
        <v>293</v>
      </c>
      <c r="D400" s="8">
        <v>1462000</v>
      </c>
      <c r="E400" s="8">
        <v>1462000</v>
      </c>
      <c r="F400" s="8">
        <v>0</v>
      </c>
      <c r="G400" s="8">
        <v>0</v>
      </c>
      <c r="H400" s="5">
        <v>0</v>
      </c>
    </row>
    <row r="401" spans="1:8" ht="38.25" outlineLevel="7">
      <c r="A401" s="6"/>
      <c r="B401" s="6" t="s">
        <v>407</v>
      </c>
      <c r="C401" s="9" t="s">
        <v>406</v>
      </c>
      <c r="D401" s="8">
        <v>1462000</v>
      </c>
      <c r="E401" s="8">
        <v>1462000</v>
      </c>
      <c r="F401" s="8">
        <v>0</v>
      </c>
      <c r="G401" s="8">
        <v>0</v>
      </c>
      <c r="H401" s="5">
        <v>0</v>
      </c>
    </row>
    <row r="402" spans="1:8" ht="38.25" outlineLevel="3">
      <c r="A402" s="6" t="s">
        <v>294</v>
      </c>
      <c r="B402" s="6"/>
      <c r="C402" s="7" t="s">
        <v>295</v>
      </c>
      <c r="D402" s="8">
        <v>0</v>
      </c>
      <c r="E402" s="8">
        <v>142296.60999999999</v>
      </c>
      <c r="F402" s="8">
        <v>139488.79999999999</v>
      </c>
      <c r="G402" s="8">
        <v>139488.79999999999</v>
      </c>
      <c r="H402" s="5">
        <f t="shared" si="59"/>
        <v>100</v>
      </c>
    </row>
    <row r="403" spans="1:8" ht="38.25" outlineLevel="7">
      <c r="A403" s="6"/>
      <c r="B403" s="6" t="s">
        <v>407</v>
      </c>
      <c r="C403" s="9" t="s">
        <v>406</v>
      </c>
      <c r="D403" s="8">
        <v>0</v>
      </c>
      <c r="E403" s="8">
        <v>142296.60999999999</v>
      </c>
      <c r="F403" s="8">
        <v>139488.79999999999</v>
      </c>
      <c r="G403" s="8">
        <v>139488.79999999999</v>
      </c>
      <c r="H403" s="5">
        <f t="shared" si="59"/>
        <v>100</v>
      </c>
    </row>
    <row r="404" spans="1:8" ht="51" outlineLevel="3">
      <c r="A404" s="6" t="s">
        <v>296</v>
      </c>
      <c r="B404" s="6"/>
      <c r="C404" s="7" t="s">
        <v>297</v>
      </c>
      <c r="D404" s="8">
        <v>964000</v>
      </c>
      <c r="E404" s="8">
        <v>964000</v>
      </c>
      <c r="F404" s="8">
        <v>0</v>
      </c>
      <c r="G404" s="8">
        <v>0</v>
      </c>
      <c r="H404" s="5">
        <v>0</v>
      </c>
    </row>
    <row r="405" spans="1:8" ht="38.25" outlineLevel="7">
      <c r="A405" s="6"/>
      <c r="B405" s="6" t="s">
        <v>407</v>
      </c>
      <c r="C405" s="9" t="s">
        <v>406</v>
      </c>
      <c r="D405" s="8">
        <v>964000</v>
      </c>
      <c r="E405" s="8">
        <v>964000</v>
      </c>
      <c r="F405" s="8">
        <v>0</v>
      </c>
      <c r="G405" s="8">
        <v>0</v>
      </c>
      <c r="H405" s="5">
        <v>0</v>
      </c>
    </row>
    <row r="406" spans="1:8" ht="25.5" outlineLevel="3">
      <c r="A406" s="6" t="s">
        <v>298</v>
      </c>
      <c r="B406" s="6"/>
      <c r="C406" s="7" t="s">
        <v>299</v>
      </c>
      <c r="D406" s="8">
        <v>0</v>
      </c>
      <c r="E406" s="8">
        <v>1180506</v>
      </c>
      <c r="F406" s="8">
        <v>0</v>
      </c>
      <c r="G406" s="8">
        <v>0</v>
      </c>
      <c r="H406" s="5">
        <v>0</v>
      </c>
    </row>
    <row r="407" spans="1:8" ht="38.25" outlineLevel="7">
      <c r="A407" s="6"/>
      <c r="B407" s="6" t="s">
        <v>407</v>
      </c>
      <c r="C407" s="9" t="s">
        <v>406</v>
      </c>
      <c r="D407" s="8">
        <v>0</v>
      </c>
      <c r="E407" s="8">
        <v>1180506</v>
      </c>
      <c r="F407" s="8">
        <v>0</v>
      </c>
      <c r="G407" s="8">
        <v>0</v>
      </c>
      <c r="H407" s="5">
        <v>0</v>
      </c>
    </row>
    <row r="408" spans="1:8" ht="38.25" outlineLevel="3">
      <c r="A408" s="6" t="s">
        <v>300</v>
      </c>
      <c r="B408" s="6"/>
      <c r="C408" s="7" t="s">
        <v>301</v>
      </c>
      <c r="D408" s="8">
        <v>0</v>
      </c>
      <c r="E408" s="8">
        <v>150012.26999999999</v>
      </c>
      <c r="F408" s="8">
        <v>0</v>
      </c>
      <c r="G408" s="8">
        <v>0</v>
      </c>
      <c r="H408" s="5">
        <v>0</v>
      </c>
    </row>
    <row r="409" spans="1:8" ht="38.25" customHeight="1" outlineLevel="7">
      <c r="A409" s="6"/>
      <c r="B409" s="6" t="s">
        <v>407</v>
      </c>
      <c r="C409" s="9" t="s">
        <v>406</v>
      </c>
      <c r="D409" s="8">
        <v>0</v>
      </c>
      <c r="E409" s="8">
        <v>150012.26999999999</v>
      </c>
      <c r="F409" s="8">
        <v>0</v>
      </c>
      <c r="G409" s="8">
        <v>0</v>
      </c>
      <c r="H409" s="5">
        <v>0</v>
      </c>
    </row>
    <row r="410" spans="1:8" ht="76.5" outlineLevel="3">
      <c r="A410" s="6" t="s">
        <v>302</v>
      </c>
      <c r="B410" s="6"/>
      <c r="C410" s="7" t="s">
        <v>303</v>
      </c>
      <c r="D410" s="8">
        <v>0</v>
      </c>
      <c r="E410" s="8">
        <v>6026.65</v>
      </c>
      <c r="F410" s="8">
        <v>0</v>
      </c>
      <c r="G410" s="8">
        <v>0</v>
      </c>
      <c r="H410" s="5">
        <v>0</v>
      </c>
    </row>
    <row r="411" spans="1:8" ht="38.25" outlineLevel="7">
      <c r="A411" s="6"/>
      <c r="B411" s="6" t="s">
        <v>407</v>
      </c>
      <c r="C411" s="9" t="s">
        <v>406</v>
      </c>
      <c r="D411" s="8">
        <v>0</v>
      </c>
      <c r="E411" s="8">
        <v>6026.65</v>
      </c>
      <c r="F411" s="8">
        <v>0</v>
      </c>
      <c r="G411" s="8">
        <v>0</v>
      </c>
      <c r="H411" s="5">
        <v>0</v>
      </c>
    </row>
    <row r="412" spans="1:8" ht="38.25" outlineLevel="3">
      <c r="A412" s="6" t="s">
        <v>304</v>
      </c>
      <c r="B412" s="6"/>
      <c r="C412" s="7" t="s">
        <v>305</v>
      </c>
      <c r="D412" s="8">
        <v>0</v>
      </c>
      <c r="E412" s="8">
        <v>37221</v>
      </c>
      <c r="F412" s="8">
        <v>0</v>
      </c>
      <c r="G412" s="8">
        <v>0</v>
      </c>
      <c r="H412" s="5">
        <v>0</v>
      </c>
    </row>
    <row r="413" spans="1:8" ht="38.25" outlineLevel="7">
      <c r="A413" s="6"/>
      <c r="B413" s="6" t="s">
        <v>407</v>
      </c>
      <c r="C413" s="9" t="s">
        <v>406</v>
      </c>
      <c r="D413" s="8">
        <v>0</v>
      </c>
      <c r="E413" s="8">
        <v>37221</v>
      </c>
      <c r="F413" s="8">
        <v>0</v>
      </c>
      <c r="G413" s="8">
        <v>0</v>
      </c>
      <c r="H413" s="5">
        <v>0</v>
      </c>
    </row>
    <row r="414" spans="1:8" ht="38.25" outlineLevel="3">
      <c r="A414" s="6" t="s">
        <v>306</v>
      </c>
      <c r="B414" s="6"/>
      <c r="C414" s="7" t="s">
        <v>307</v>
      </c>
      <c r="D414" s="8">
        <v>0</v>
      </c>
      <c r="E414" s="8">
        <v>138575.44</v>
      </c>
      <c r="F414" s="8">
        <v>135225.67000000001</v>
      </c>
      <c r="G414" s="8">
        <v>135225.67000000001</v>
      </c>
      <c r="H414" s="5">
        <f t="shared" si="59"/>
        <v>100</v>
      </c>
    </row>
    <row r="415" spans="1:8" ht="38.25" outlineLevel="7">
      <c r="A415" s="6"/>
      <c r="B415" s="6" t="s">
        <v>407</v>
      </c>
      <c r="C415" s="9" t="s">
        <v>406</v>
      </c>
      <c r="D415" s="8">
        <v>0</v>
      </c>
      <c r="E415" s="8">
        <v>138575.44</v>
      </c>
      <c r="F415" s="8">
        <v>135225.67000000001</v>
      </c>
      <c r="G415" s="8">
        <v>135225.67000000001</v>
      </c>
      <c r="H415" s="5">
        <f t="shared" si="59"/>
        <v>100</v>
      </c>
    </row>
    <row r="416" spans="1:8" ht="89.25" outlineLevel="3">
      <c r="A416" s="6" t="s">
        <v>308</v>
      </c>
      <c r="B416" s="6"/>
      <c r="C416" s="7" t="s">
        <v>33</v>
      </c>
      <c r="D416" s="8">
        <v>8257109.3499999996</v>
      </c>
      <c r="E416" s="8">
        <v>4194673.46</v>
      </c>
      <c r="F416" s="8">
        <v>2059055.64</v>
      </c>
      <c r="G416" s="8">
        <v>2059055.64</v>
      </c>
      <c r="H416" s="5">
        <f t="shared" si="59"/>
        <v>100</v>
      </c>
    </row>
    <row r="417" spans="1:8" ht="38.25" outlineLevel="7">
      <c r="A417" s="6"/>
      <c r="B417" s="6" t="s">
        <v>407</v>
      </c>
      <c r="C417" s="9" t="s">
        <v>406</v>
      </c>
      <c r="D417" s="8">
        <v>8257109.3499999996</v>
      </c>
      <c r="E417" s="8">
        <v>4194673.46</v>
      </c>
      <c r="F417" s="8">
        <v>2059055.64</v>
      </c>
      <c r="G417" s="8">
        <v>2059055.64</v>
      </c>
      <c r="H417" s="5">
        <f t="shared" si="59"/>
        <v>100</v>
      </c>
    </row>
    <row r="418" spans="1:8" ht="63.75" outlineLevel="3">
      <c r="A418" s="6" t="s">
        <v>309</v>
      </c>
      <c r="B418" s="6"/>
      <c r="C418" s="7" t="s">
        <v>310</v>
      </c>
      <c r="D418" s="8">
        <v>0</v>
      </c>
      <c r="E418" s="8">
        <v>15085600</v>
      </c>
      <c r="F418" s="8">
        <v>0</v>
      </c>
      <c r="G418" s="8">
        <v>0</v>
      </c>
      <c r="H418" s="5">
        <v>0</v>
      </c>
    </row>
    <row r="419" spans="1:8" ht="38.25" outlineLevel="7">
      <c r="A419" s="6"/>
      <c r="B419" s="6" t="s">
        <v>407</v>
      </c>
      <c r="C419" s="9" t="s">
        <v>406</v>
      </c>
      <c r="D419" s="8">
        <v>0</v>
      </c>
      <c r="E419" s="8">
        <v>15085600</v>
      </c>
      <c r="F419" s="8">
        <v>0</v>
      </c>
      <c r="G419" s="8">
        <v>0</v>
      </c>
      <c r="H419" s="5">
        <v>0</v>
      </c>
    </row>
    <row r="420" spans="1:8" ht="127.5" outlineLevel="1">
      <c r="A420" s="6" t="s">
        <v>311</v>
      </c>
      <c r="B420" s="6"/>
      <c r="C420" s="7" t="s">
        <v>312</v>
      </c>
      <c r="D420" s="8">
        <v>12850000</v>
      </c>
      <c r="E420" s="8">
        <v>48314403.43</v>
      </c>
      <c r="F420" s="8">
        <v>3062035.63</v>
      </c>
      <c r="G420" s="8">
        <v>3062035.63</v>
      </c>
      <c r="H420" s="5">
        <f t="shared" si="59"/>
        <v>100</v>
      </c>
    </row>
    <row r="421" spans="1:8" ht="51" outlineLevel="2">
      <c r="A421" s="6" t="s">
        <v>313</v>
      </c>
      <c r="B421" s="6"/>
      <c r="C421" s="7" t="s">
        <v>314</v>
      </c>
      <c r="D421" s="8">
        <v>10122100</v>
      </c>
      <c r="E421" s="8">
        <v>45122100</v>
      </c>
      <c r="F421" s="8">
        <v>2736630</v>
      </c>
      <c r="G421" s="8">
        <v>2736630</v>
      </c>
      <c r="H421" s="5">
        <f t="shared" si="59"/>
        <v>100</v>
      </c>
    </row>
    <row r="422" spans="1:8" ht="38.25" outlineLevel="3">
      <c r="A422" s="6" t="s">
        <v>315</v>
      </c>
      <c r="B422" s="6"/>
      <c r="C422" s="7" t="s">
        <v>316</v>
      </c>
      <c r="D422" s="8">
        <v>9122100</v>
      </c>
      <c r="E422" s="8">
        <v>9122100</v>
      </c>
      <c r="F422" s="8">
        <v>2736630</v>
      </c>
      <c r="G422" s="8">
        <v>2736630</v>
      </c>
      <c r="H422" s="5">
        <f t="shared" si="59"/>
        <v>100</v>
      </c>
    </row>
    <row r="423" spans="1:8" ht="38.25" outlineLevel="7">
      <c r="A423" s="6"/>
      <c r="B423" s="6" t="s">
        <v>393</v>
      </c>
      <c r="C423" s="9" t="s">
        <v>399</v>
      </c>
      <c r="D423" s="8">
        <v>9122100</v>
      </c>
      <c r="E423" s="8">
        <v>9122100</v>
      </c>
      <c r="F423" s="8">
        <v>2736630</v>
      </c>
      <c r="G423" s="8">
        <v>2736630</v>
      </c>
      <c r="H423" s="5">
        <f t="shared" si="59"/>
        <v>100</v>
      </c>
    </row>
    <row r="424" spans="1:8" ht="25.5" outlineLevel="3">
      <c r="A424" s="6" t="s">
        <v>317</v>
      </c>
      <c r="B424" s="6"/>
      <c r="C424" s="7" t="s">
        <v>318</v>
      </c>
      <c r="D424" s="8">
        <v>1000000</v>
      </c>
      <c r="E424" s="8">
        <v>426900</v>
      </c>
      <c r="F424" s="8">
        <v>0</v>
      </c>
      <c r="G424" s="8">
        <v>0</v>
      </c>
      <c r="H424" s="5">
        <v>0</v>
      </c>
    </row>
    <row r="425" spans="1:8" ht="38.25" outlineLevel="7">
      <c r="A425" s="6"/>
      <c r="B425" s="6" t="s">
        <v>393</v>
      </c>
      <c r="C425" s="9" t="s">
        <v>399</v>
      </c>
      <c r="D425" s="8">
        <v>1000000</v>
      </c>
      <c r="E425" s="8">
        <v>426900</v>
      </c>
      <c r="F425" s="8">
        <v>0</v>
      </c>
      <c r="G425" s="8">
        <v>0</v>
      </c>
      <c r="H425" s="5">
        <v>0</v>
      </c>
    </row>
    <row r="426" spans="1:8" ht="76.5" outlineLevel="3">
      <c r="A426" s="6" t="s">
        <v>319</v>
      </c>
      <c r="B426" s="6"/>
      <c r="C426" s="7" t="s">
        <v>320</v>
      </c>
      <c r="D426" s="8">
        <v>0</v>
      </c>
      <c r="E426" s="8">
        <v>35573100</v>
      </c>
      <c r="F426" s="8">
        <v>0</v>
      </c>
      <c r="G426" s="8">
        <v>0</v>
      </c>
      <c r="H426" s="5">
        <v>0</v>
      </c>
    </row>
    <row r="427" spans="1:8" ht="38.25" outlineLevel="7">
      <c r="A427" s="6"/>
      <c r="B427" s="6" t="s">
        <v>393</v>
      </c>
      <c r="C427" s="9" t="s">
        <v>399</v>
      </c>
      <c r="D427" s="8">
        <v>0</v>
      </c>
      <c r="E427" s="8">
        <v>35573100</v>
      </c>
      <c r="F427" s="8">
        <v>0</v>
      </c>
      <c r="G427" s="8">
        <v>0</v>
      </c>
      <c r="H427" s="5">
        <v>0</v>
      </c>
    </row>
    <row r="428" spans="1:8" ht="25.5" outlineLevel="2">
      <c r="A428" s="6" t="s">
        <v>321</v>
      </c>
      <c r="B428" s="6"/>
      <c r="C428" s="7" t="s">
        <v>322</v>
      </c>
      <c r="D428" s="8">
        <v>519700</v>
      </c>
      <c r="E428" s="8">
        <v>884103.43</v>
      </c>
      <c r="F428" s="8">
        <v>103940</v>
      </c>
      <c r="G428" s="8">
        <v>103940</v>
      </c>
      <c r="H428" s="5">
        <f t="shared" si="59"/>
        <v>100</v>
      </c>
    </row>
    <row r="429" spans="1:8" ht="51" outlineLevel="3">
      <c r="A429" s="6" t="s">
        <v>323</v>
      </c>
      <c r="B429" s="6"/>
      <c r="C429" s="7" t="s">
        <v>324</v>
      </c>
      <c r="D429" s="8">
        <v>519700</v>
      </c>
      <c r="E429" s="8">
        <v>519700</v>
      </c>
      <c r="F429" s="8">
        <v>103940</v>
      </c>
      <c r="G429" s="8">
        <v>103940</v>
      </c>
      <c r="H429" s="5">
        <f t="shared" si="59"/>
        <v>100</v>
      </c>
    </row>
    <row r="430" spans="1:8" ht="38.25" outlineLevel="7">
      <c r="A430" s="6"/>
      <c r="B430" s="6" t="s">
        <v>393</v>
      </c>
      <c r="C430" s="9" t="s">
        <v>399</v>
      </c>
      <c r="D430" s="8">
        <v>519700</v>
      </c>
      <c r="E430" s="8">
        <v>519700</v>
      </c>
      <c r="F430" s="8">
        <v>103940</v>
      </c>
      <c r="G430" s="8">
        <v>103940</v>
      </c>
      <c r="H430" s="5">
        <f t="shared" si="59"/>
        <v>100</v>
      </c>
    </row>
    <row r="431" spans="1:8" ht="38.25" outlineLevel="3">
      <c r="A431" s="6" t="s">
        <v>325</v>
      </c>
      <c r="B431" s="6"/>
      <c r="C431" s="7" t="s">
        <v>326</v>
      </c>
      <c r="D431" s="8">
        <v>0</v>
      </c>
      <c r="E431" s="8">
        <v>364403.43</v>
      </c>
      <c r="F431" s="8">
        <v>0</v>
      </c>
      <c r="G431" s="8">
        <v>0</v>
      </c>
      <c r="H431" s="5">
        <v>0</v>
      </c>
    </row>
    <row r="432" spans="1:8" ht="38.25" outlineLevel="7">
      <c r="A432" s="6"/>
      <c r="B432" s="6" t="s">
        <v>393</v>
      </c>
      <c r="C432" s="9" t="s">
        <v>399</v>
      </c>
      <c r="D432" s="8">
        <v>0</v>
      </c>
      <c r="E432" s="8">
        <v>364403.43</v>
      </c>
      <c r="F432" s="8">
        <v>0</v>
      </c>
      <c r="G432" s="8">
        <v>0</v>
      </c>
      <c r="H432" s="5">
        <v>0</v>
      </c>
    </row>
    <row r="433" spans="1:8" ht="25.5" outlineLevel="2">
      <c r="A433" s="6" t="s">
        <v>327</v>
      </c>
      <c r="B433" s="6"/>
      <c r="C433" s="7" t="s">
        <v>328</v>
      </c>
      <c r="D433" s="8">
        <v>938800</v>
      </c>
      <c r="E433" s="8">
        <v>1038800</v>
      </c>
      <c r="F433" s="8">
        <v>221465.63</v>
      </c>
      <c r="G433" s="8">
        <v>221465.63</v>
      </c>
      <c r="H433" s="5">
        <f t="shared" si="59"/>
        <v>100</v>
      </c>
    </row>
    <row r="434" spans="1:8" ht="38.25" outlineLevel="3">
      <c r="A434" s="6" t="s">
        <v>329</v>
      </c>
      <c r="B434" s="6"/>
      <c r="C434" s="7" t="s">
        <v>330</v>
      </c>
      <c r="D434" s="8">
        <v>938800</v>
      </c>
      <c r="E434" s="8">
        <v>1038800</v>
      </c>
      <c r="F434" s="8">
        <v>221465.63</v>
      </c>
      <c r="G434" s="8">
        <v>221465.63</v>
      </c>
      <c r="H434" s="5">
        <f t="shared" si="59"/>
        <v>100</v>
      </c>
    </row>
    <row r="435" spans="1:8" outlineLevel="7">
      <c r="A435" s="6"/>
      <c r="B435" s="6" t="s">
        <v>396</v>
      </c>
      <c r="C435" s="9" t="s">
        <v>401</v>
      </c>
      <c r="D435" s="8">
        <v>938800</v>
      </c>
      <c r="E435" s="8">
        <v>1038800</v>
      </c>
      <c r="F435" s="8">
        <v>221465.63</v>
      </c>
      <c r="G435" s="8">
        <v>221465.63</v>
      </c>
      <c r="H435" s="5">
        <f t="shared" si="59"/>
        <v>100</v>
      </c>
    </row>
    <row r="436" spans="1:8" ht="38.25" outlineLevel="2">
      <c r="A436" s="6" t="s">
        <v>331</v>
      </c>
      <c r="B436" s="6"/>
      <c r="C436" s="7" t="s">
        <v>332</v>
      </c>
      <c r="D436" s="8">
        <v>1269400</v>
      </c>
      <c r="E436" s="8">
        <v>1269400</v>
      </c>
      <c r="F436" s="8">
        <v>0</v>
      </c>
      <c r="G436" s="8">
        <v>0</v>
      </c>
      <c r="H436" s="5">
        <v>0</v>
      </c>
    </row>
    <row r="437" spans="1:8" ht="76.5" outlineLevel="3">
      <c r="A437" s="6" t="s">
        <v>333</v>
      </c>
      <c r="B437" s="6"/>
      <c r="C437" s="7" t="s">
        <v>334</v>
      </c>
      <c r="D437" s="8">
        <v>1269400</v>
      </c>
      <c r="E437" s="8">
        <v>1269400</v>
      </c>
      <c r="F437" s="8">
        <v>0</v>
      </c>
      <c r="G437" s="8">
        <v>0</v>
      </c>
      <c r="H437" s="5">
        <v>0</v>
      </c>
    </row>
    <row r="438" spans="1:8" ht="76.5" outlineLevel="4">
      <c r="A438" s="6" t="s">
        <v>335</v>
      </c>
      <c r="B438" s="6"/>
      <c r="C438" s="7" t="s">
        <v>320</v>
      </c>
      <c r="D438" s="8">
        <v>0</v>
      </c>
      <c r="E438" s="8">
        <v>1269400</v>
      </c>
      <c r="F438" s="8">
        <v>0</v>
      </c>
      <c r="G438" s="8">
        <v>0</v>
      </c>
      <c r="H438" s="5">
        <v>0</v>
      </c>
    </row>
    <row r="439" spans="1:8" ht="38.25" outlineLevel="7">
      <c r="A439" s="6"/>
      <c r="B439" s="6" t="s">
        <v>393</v>
      </c>
      <c r="C439" s="9" t="s">
        <v>399</v>
      </c>
      <c r="D439" s="8">
        <v>0</v>
      </c>
      <c r="E439" s="8">
        <v>1269400</v>
      </c>
      <c r="F439" s="8">
        <v>0</v>
      </c>
      <c r="G439" s="8">
        <v>0</v>
      </c>
      <c r="H439" s="5">
        <v>0</v>
      </c>
    </row>
    <row r="440" spans="1:8" ht="25.5" outlineLevel="4">
      <c r="A440" s="6" t="s">
        <v>336</v>
      </c>
      <c r="B440" s="6"/>
      <c r="C440" s="7" t="s">
        <v>337</v>
      </c>
      <c r="D440" s="8">
        <v>1269400</v>
      </c>
      <c r="E440" s="8">
        <v>0</v>
      </c>
      <c r="F440" s="8">
        <v>0</v>
      </c>
      <c r="G440" s="8">
        <v>0</v>
      </c>
      <c r="H440" s="5">
        <v>0</v>
      </c>
    </row>
    <row r="441" spans="1:8" ht="38.25" outlineLevel="7">
      <c r="A441" s="6"/>
      <c r="B441" s="6" t="s">
        <v>393</v>
      </c>
      <c r="C441" s="9" t="s">
        <v>399</v>
      </c>
      <c r="D441" s="8">
        <v>1269400</v>
      </c>
      <c r="E441" s="8">
        <v>0</v>
      </c>
      <c r="F441" s="8">
        <v>0</v>
      </c>
      <c r="G441" s="8">
        <v>0</v>
      </c>
      <c r="H441" s="5">
        <v>0</v>
      </c>
    </row>
    <row r="442" spans="1:8" ht="102" outlineLevel="1">
      <c r="A442" s="6" t="s">
        <v>338</v>
      </c>
      <c r="B442" s="6"/>
      <c r="C442" s="7" t="s">
        <v>339</v>
      </c>
      <c r="D442" s="8">
        <v>3451368</v>
      </c>
      <c r="E442" s="8">
        <v>3390855.44</v>
      </c>
      <c r="F442" s="8">
        <v>1301580</v>
      </c>
      <c r="G442" s="8">
        <v>0</v>
      </c>
      <c r="H442" s="5">
        <f t="shared" si="59"/>
        <v>0</v>
      </c>
    </row>
    <row r="443" spans="1:8" ht="38.25" outlineLevel="2">
      <c r="A443" s="6" t="s">
        <v>340</v>
      </c>
      <c r="B443" s="6"/>
      <c r="C443" s="7" t="s">
        <v>341</v>
      </c>
      <c r="D443" s="8">
        <v>2603200</v>
      </c>
      <c r="E443" s="8">
        <v>2603200</v>
      </c>
      <c r="F443" s="8">
        <v>1301580</v>
      </c>
      <c r="G443" s="8">
        <v>0</v>
      </c>
      <c r="H443" s="5">
        <f t="shared" si="59"/>
        <v>0</v>
      </c>
    </row>
    <row r="444" spans="1:8" ht="127.5" outlineLevel="3">
      <c r="A444" s="6" t="s">
        <v>342</v>
      </c>
      <c r="B444" s="6"/>
      <c r="C444" s="10" t="s">
        <v>343</v>
      </c>
      <c r="D444" s="8">
        <v>2603200</v>
      </c>
      <c r="E444" s="8">
        <v>2603200</v>
      </c>
      <c r="F444" s="8">
        <v>1301580</v>
      </c>
      <c r="G444" s="8">
        <v>0</v>
      </c>
      <c r="H444" s="5">
        <f t="shared" si="59"/>
        <v>0</v>
      </c>
    </row>
    <row r="445" spans="1:8" ht="25.5" outlineLevel="7">
      <c r="A445" s="6"/>
      <c r="B445" s="6" t="s">
        <v>402</v>
      </c>
      <c r="C445" s="7" t="s">
        <v>403</v>
      </c>
      <c r="D445" s="8">
        <v>2603200</v>
      </c>
      <c r="E445" s="8">
        <v>2603200</v>
      </c>
      <c r="F445" s="8">
        <v>1301580</v>
      </c>
      <c r="G445" s="8">
        <v>0</v>
      </c>
      <c r="H445" s="5">
        <f t="shared" si="59"/>
        <v>0</v>
      </c>
    </row>
    <row r="446" spans="1:8" ht="25.5" outlineLevel="2">
      <c r="A446" s="6" t="s">
        <v>344</v>
      </c>
      <c r="B446" s="6"/>
      <c r="C446" s="7" t="s">
        <v>345</v>
      </c>
      <c r="D446" s="8">
        <v>848168</v>
      </c>
      <c r="E446" s="8">
        <v>787655.44</v>
      </c>
      <c r="F446" s="8">
        <v>0</v>
      </c>
      <c r="G446" s="8">
        <v>0</v>
      </c>
      <c r="H446" s="5">
        <v>0</v>
      </c>
    </row>
    <row r="447" spans="1:8" ht="140.25" outlineLevel="3">
      <c r="A447" s="6" t="s">
        <v>346</v>
      </c>
      <c r="B447" s="6"/>
      <c r="C447" s="10" t="s">
        <v>347</v>
      </c>
      <c r="D447" s="8">
        <v>848168</v>
      </c>
      <c r="E447" s="8">
        <v>787655.44</v>
      </c>
      <c r="F447" s="8">
        <v>0</v>
      </c>
      <c r="G447" s="8">
        <v>0</v>
      </c>
      <c r="H447" s="5">
        <v>0</v>
      </c>
    </row>
    <row r="448" spans="1:8" ht="25.5" outlineLevel="7">
      <c r="A448" s="6"/>
      <c r="B448" s="6" t="s">
        <v>402</v>
      </c>
      <c r="C448" s="7" t="s">
        <v>403</v>
      </c>
      <c r="D448" s="8">
        <v>848168</v>
      </c>
      <c r="E448" s="8">
        <v>787655.44</v>
      </c>
      <c r="F448" s="8">
        <v>0</v>
      </c>
      <c r="G448" s="8">
        <v>0</v>
      </c>
      <c r="H448" s="5">
        <v>0</v>
      </c>
    </row>
    <row r="449" spans="1:8" ht="127.5" outlineLevel="1">
      <c r="A449" s="6" t="s">
        <v>348</v>
      </c>
      <c r="B449" s="6"/>
      <c r="C449" s="7" t="s">
        <v>349</v>
      </c>
      <c r="D449" s="8">
        <v>2682846.38</v>
      </c>
      <c r="E449" s="8">
        <v>2732763.38</v>
      </c>
      <c r="F449" s="8">
        <v>654661.59</v>
      </c>
      <c r="G449" s="8">
        <v>628607.84</v>
      </c>
      <c r="H449" s="5">
        <f t="shared" si="59"/>
        <v>96.020272092028492</v>
      </c>
    </row>
    <row r="450" spans="1:8" ht="63.75" outlineLevel="2">
      <c r="A450" s="6" t="s">
        <v>350</v>
      </c>
      <c r="B450" s="6"/>
      <c r="C450" s="7" t="s">
        <v>351</v>
      </c>
      <c r="D450" s="8">
        <v>2682846.38</v>
      </c>
      <c r="E450" s="8">
        <v>2732763.38</v>
      </c>
      <c r="F450" s="8">
        <v>654661.59</v>
      </c>
      <c r="G450" s="8">
        <v>628607.84</v>
      </c>
      <c r="H450" s="5">
        <f t="shared" si="59"/>
        <v>96.020272092028492</v>
      </c>
    </row>
    <row r="451" spans="1:8" ht="38.25" outlineLevel="3">
      <c r="A451" s="6" t="s">
        <v>352</v>
      </c>
      <c r="B451" s="6"/>
      <c r="C451" s="7" t="s">
        <v>9</v>
      </c>
      <c r="D451" s="8">
        <v>2303242</v>
      </c>
      <c r="E451" s="8">
        <v>2353159</v>
      </c>
      <c r="F451" s="8">
        <v>628457.84</v>
      </c>
      <c r="G451" s="8">
        <v>628457.84</v>
      </c>
      <c r="H451" s="5">
        <f t="shared" si="59"/>
        <v>100</v>
      </c>
    </row>
    <row r="452" spans="1:8" ht="102" outlineLevel="3" collapsed="1">
      <c r="A452" s="6"/>
      <c r="B452" s="6" t="s">
        <v>397</v>
      </c>
      <c r="C452" s="9" t="s">
        <v>398</v>
      </c>
      <c r="D452" s="8">
        <f>D453+D454</f>
        <v>1858822</v>
      </c>
      <c r="E452" s="8">
        <f t="shared" ref="E452:G452" si="60">E453+E454</f>
        <v>1858822</v>
      </c>
      <c r="F452" s="8">
        <f t="shared" si="60"/>
        <v>521416.02999999997</v>
      </c>
      <c r="G452" s="8">
        <f t="shared" si="60"/>
        <v>521416.02999999997</v>
      </c>
      <c r="H452" s="5">
        <f t="shared" si="59"/>
        <v>100</v>
      </c>
    </row>
    <row r="453" spans="1:8" ht="38.25" hidden="1" outlineLevel="7">
      <c r="A453" s="6" t="s">
        <v>352</v>
      </c>
      <c r="B453" s="6" t="s">
        <v>17</v>
      </c>
      <c r="C453" s="7" t="s">
        <v>9</v>
      </c>
      <c r="D453" s="8">
        <v>1427667</v>
      </c>
      <c r="E453" s="8">
        <v>1427667</v>
      </c>
      <c r="F453" s="8">
        <v>400527.74</v>
      </c>
      <c r="G453" s="8">
        <v>400527.74</v>
      </c>
      <c r="H453" s="5">
        <f t="shared" si="59"/>
        <v>100</v>
      </c>
    </row>
    <row r="454" spans="1:8" ht="38.25" hidden="1" outlineLevel="7">
      <c r="A454" s="6" t="s">
        <v>352</v>
      </c>
      <c r="B454" s="6" t="s">
        <v>19</v>
      </c>
      <c r="C454" s="7" t="s">
        <v>9</v>
      </c>
      <c r="D454" s="8">
        <v>431155</v>
      </c>
      <c r="E454" s="8">
        <v>431155</v>
      </c>
      <c r="F454" s="8">
        <v>120888.29</v>
      </c>
      <c r="G454" s="8">
        <v>120888.29</v>
      </c>
      <c r="H454" s="5">
        <f t="shared" si="59"/>
        <v>100</v>
      </c>
    </row>
    <row r="455" spans="1:8" ht="38.25" outlineLevel="7">
      <c r="A455" s="6"/>
      <c r="B455" s="6" t="s">
        <v>393</v>
      </c>
      <c r="C455" s="9" t="s">
        <v>399</v>
      </c>
      <c r="D455" s="8">
        <f>D456+D457</f>
        <v>444420</v>
      </c>
      <c r="E455" s="8">
        <f t="shared" ref="E455:G455" si="61">E456+E457</f>
        <v>494337</v>
      </c>
      <c r="F455" s="8">
        <f t="shared" si="61"/>
        <v>107041.81</v>
      </c>
      <c r="G455" s="8">
        <f t="shared" si="61"/>
        <v>107041.81</v>
      </c>
      <c r="H455" s="5">
        <f t="shared" si="59"/>
        <v>100</v>
      </c>
    </row>
    <row r="456" spans="1:8" ht="38.25" hidden="1" outlineLevel="7">
      <c r="A456" s="6" t="s">
        <v>352</v>
      </c>
      <c r="B456" s="6" t="s">
        <v>10</v>
      </c>
      <c r="C456" s="7" t="s">
        <v>9</v>
      </c>
      <c r="D456" s="8">
        <v>222588</v>
      </c>
      <c r="E456" s="8">
        <v>259087.91</v>
      </c>
      <c r="F456" s="8">
        <v>78871.05</v>
      </c>
      <c r="G456" s="8">
        <v>78871.05</v>
      </c>
      <c r="H456" s="5">
        <f t="shared" si="59"/>
        <v>100</v>
      </c>
    </row>
    <row r="457" spans="1:8" ht="38.25" hidden="1" outlineLevel="7">
      <c r="A457" s="6" t="s">
        <v>352</v>
      </c>
      <c r="B457" s="6" t="s">
        <v>11</v>
      </c>
      <c r="C457" s="7" t="s">
        <v>9</v>
      </c>
      <c r="D457" s="8">
        <v>221832</v>
      </c>
      <c r="E457" s="8">
        <v>235249.09</v>
      </c>
      <c r="F457" s="8">
        <v>28170.76</v>
      </c>
      <c r="G457" s="8">
        <v>28170.76</v>
      </c>
      <c r="H457" s="5">
        <f t="shared" si="59"/>
        <v>100</v>
      </c>
    </row>
    <row r="458" spans="1:8" ht="38.25" outlineLevel="3">
      <c r="A458" s="6" t="s">
        <v>353</v>
      </c>
      <c r="B458" s="6"/>
      <c r="C458" s="7" t="s">
        <v>354</v>
      </c>
      <c r="D458" s="8">
        <v>269304.38</v>
      </c>
      <c r="E458" s="8">
        <v>269304.38</v>
      </c>
      <c r="F458" s="8">
        <v>0</v>
      </c>
      <c r="G458" s="8">
        <v>0</v>
      </c>
      <c r="H458" s="5">
        <v>0</v>
      </c>
    </row>
    <row r="459" spans="1:8" ht="102" outlineLevel="3" collapsed="1">
      <c r="A459" s="6"/>
      <c r="B459" s="6" t="s">
        <v>397</v>
      </c>
      <c r="C459" s="9" t="s">
        <v>398</v>
      </c>
      <c r="D459" s="8">
        <f>D460+D461</f>
        <v>269304.38</v>
      </c>
      <c r="E459" s="8">
        <f t="shared" ref="E459:G459" si="62">E460+E461</f>
        <v>269304.38</v>
      </c>
      <c r="F459" s="8">
        <f t="shared" si="62"/>
        <v>0</v>
      </c>
      <c r="G459" s="8">
        <f t="shared" si="62"/>
        <v>0</v>
      </c>
      <c r="H459" s="5">
        <v>0</v>
      </c>
    </row>
    <row r="460" spans="1:8" ht="38.25" hidden="1" outlineLevel="7">
      <c r="A460" s="6" t="s">
        <v>353</v>
      </c>
      <c r="B460" s="6" t="s">
        <v>17</v>
      </c>
      <c r="C460" s="7" t="s">
        <v>354</v>
      </c>
      <c r="D460" s="8">
        <v>206839</v>
      </c>
      <c r="E460" s="8">
        <v>206839</v>
      </c>
      <c r="F460" s="8">
        <v>0</v>
      </c>
      <c r="G460" s="8">
        <v>0</v>
      </c>
      <c r="H460" s="5" t="e">
        <f t="shared" si="59"/>
        <v>#DIV/0!</v>
      </c>
    </row>
    <row r="461" spans="1:8" ht="38.25" hidden="1" outlineLevel="7">
      <c r="A461" s="6" t="s">
        <v>353</v>
      </c>
      <c r="B461" s="6" t="s">
        <v>19</v>
      </c>
      <c r="C461" s="7" t="s">
        <v>354</v>
      </c>
      <c r="D461" s="8">
        <v>62465.38</v>
      </c>
      <c r="E461" s="8">
        <v>62465.38</v>
      </c>
      <c r="F461" s="8">
        <v>0</v>
      </c>
      <c r="G461" s="8">
        <v>0</v>
      </c>
      <c r="H461" s="5" t="e">
        <f t="shared" si="59"/>
        <v>#DIV/0!</v>
      </c>
    </row>
    <row r="462" spans="1:8" ht="76.5" outlineLevel="3">
      <c r="A462" s="6" t="s">
        <v>355</v>
      </c>
      <c r="B462" s="6"/>
      <c r="C462" s="7" t="s">
        <v>356</v>
      </c>
      <c r="D462" s="8">
        <v>109700</v>
      </c>
      <c r="E462" s="8">
        <v>109700</v>
      </c>
      <c r="F462" s="8">
        <v>26053.75</v>
      </c>
      <c r="G462" s="8">
        <v>0</v>
      </c>
      <c r="H462" s="5">
        <f t="shared" ref="H462:H515" si="63">G462*100/F462</f>
        <v>0</v>
      </c>
    </row>
    <row r="463" spans="1:8" ht="102" outlineLevel="3" collapsed="1">
      <c r="A463" s="6"/>
      <c r="B463" s="6" t="s">
        <v>397</v>
      </c>
      <c r="C463" s="9" t="s">
        <v>398</v>
      </c>
      <c r="D463" s="8">
        <f>D464+D465</f>
        <v>102040</v>
      </c>
      <c r="E463" s="8">
        <f t="shared" ref="E463:G463" si="64">E464+E465</f>
        <v>102040</v>
      </c>
      <c r="F463" s="8">
        <f t="shared" si="64"/>
        <v>26053.75</v>
      </c>
      <c r="G463" s="8">
        <f t="shared" si="64"/>
        <v>0</v>
      </c>
      <c r="H463" s="5">
        <f t="shared" si="63"/>
        <v>0</v>
      </c>
    </row>
    <row r="464" spans="1:8" ht="76.5" hidden="1" outlineLevel="7">
      <c r="A464" s="6" t="s">
        <v>355</v>
      </c>
      <c r="B464" s="6" t="s">
        <v>17</v>
      </c>
      <c r="C464" s="7" t="s">
        <v>356</v>
      </c>
      <c r="D464" s="8">
        <v>78372</v>
      </c>
      <c r="E464" s="8">
        <v>78372</v>
      </c>
      <c r="F464" s="8">
        <v>20010.560000000001</v>
      </c>
      <c r="G464" s="8">
        <v>0</v>
      </c>
      <c r="H464" s="5">
        <f t="shared" si="63"/>
        <v>0</v>
      </c>
    </row>
    <row r="465" spans="1:8" ht="76.5" hidden="1" outlineLevel="7">
      <c r="A465" s="6" t="s">
        <v>355</v>
      </c>
      <c r="B465" s="6" t="s">
        <v>19</v>
      </c>
      <c r="C465" s="7" t="s">
        <v>356</v>
      </c>
      <c r="D465" s="8">
        <v>23668</v>
      </c>
      <c r="E465" s="8">
        <v>23668</v>
      </c>
      <c r="F465" s="8">
        <v>6043.19</v>
      </c>
      <c r="G465" s="8">
        <v>0</v>
      </c>
      <c r="H465" s="5">
        <f t="shared" si="63"/>
        <v>0</v>
      </c>
    </row>
    <row r="466" spans="1:8" ht="38.25" outlineLevel="7">
      <c r="A466" s="6"/>
      <c r="B466" s="6" t="s">
        <v>393</v>
      </c>
      <c r="C466" s="9" t="s">
        <v>399</v>
      </c>
      <c r="D466" s="8">
        <v>7660</v>
      </c>
      <c r="E466" s="8">
        <v>7660</v>
      </c>
      <c r="F466" s="8">
        <v>0</v>
      </c>
      <c r="G466" s="8">
        <v>0</v>
      </c>
      <c r="H466" s="5">
        <v>0</v>
      </c>
    </row>
    <row r="467" spans="1:8" ht="89.25" outlineLevel="3">
      <c r="A467" s="6" t="s">
        <v>357</v>
      </c>
      <c r="B467" s="6"/>
      <c r="C467" s="7" t="s">
        <v>358</v>
      </c>
      <c r="D467" s="8">
        <v>600</v>
      </c>
      <c r="E467" s="8">
        <v>600</v>
      </c>
      <c r="F467" s="8">
        <v>150</v>
      </c>
      <c r="G467" s="8">
        <v>150</v>
      </c>
      <c r="H467" s="5">
        <f t="shared" si="63"/>
        <v>100</v>
      </c>
    </row>
    <row r="468" spans="1:8" ht="38.25" outlineLevel="7">
      <c r="A468" s="6"/>
      <c r="B468" s="6" t="s">
        <v>393</v>
      </c>
      <c r="C468" s="9" t="s">
        <v>399</v>
      </c>
      <c r="D468" s="8">
        <v>600</v>
      </c>
      <c r="E468" s="8">
        <v>600</v>
      </c>
      <c r="F468" s="8">
        <v>150</v>
      </c>
      <c r="G468" s="8">
        <v>150</v>
      </c>
      <c r="H468" s="5">
        <f t="shared" si="63"/>
        <v>100</v>
      </c>
    </row>
    <row r="469" spans="1:8" ht="89.25">
      <c r="A469" s="6" t="s">
        <v>359</v>
      </c>
      <c r="B469" s="6"/>
      <c r="C469" s="7" t="s">
        <v>360</v>
      </c>
      <c r="D469" s="8">
        <v>815000</v>
      </c>
      <c r="E469" s="8">
        <v>845945</v>
      </c>
      <c r="F469" s="8">
        <v>0</v>
      </c>
      <c r="G469" s="8">
        <v>0</v>
      </c>
      <c r="H469" s="5">
        <v>0</v>
      </c>
    </row>
    <row r="470" spans="1:8" ht="89.25" outlineLevel="1">
      <c r="A470" s="6" t="s">
        <v>361</v>
      </c>
      <c r="B470" s="6"/>
      <c r="C470" s="7" t="s">
        <v>362</v>
      </c>
      <c r="D470" s="8">
        <v>815000</v>
      </c>
      <c r="E470" s="8">
        <v>845945</v>
      </c>
      <c r="F470" s="8">
        <v>0</v>
      </c>
      <c r="G470" s="8">
        <v>0</v>
      </c>
      <c r="H470" s="5">
        <v>0</v>
      </c>
    </row>
    <row r="471" spans="1:8" ht="63.75" outlineLevel="2">
      <c r="A471" s="6" t="s">
        <v>363</v>
      </c>
      <c r="B471" s="6"/>
      <c r="C471" s="7" t="s">
        <v>364</v>
      </c>
      <c r="D471" s="8">
        <v>775000</v>
      </c>
      <c r="E471" s="8">
        <v>805945</v>
      </c>
      <c r="F471" s="8">
        <v>0</v>
      </c>
      <c r="G471" s="8">
        <v>0</v>
      </c>
      <c r="H471" s="5">
        <v>0</v>
      </c>
    </row>
    <row r="472" spans="1:8" ht="38.25" outlineLevel="7">
      <c r="A472" s="6"/>
      <c r="B472" s="6" t="s">
        <v>393</v>
      </c>
      <c r="C472" s="9" t="s">
        <v>399</v>
      </c>
      <c r="D472" s="8">
        <v>10000</v>
      </c>
      <c r="E472" s="8">
        <v>10000</v>
      </c>
      <c r="F472" s="8">
        <v>0</v>
      </c>
      <c r="G472" s="8">
        <v>0</v>
      </c>
      <c r="H472" s="5">
        <v>0</v>
      </c>
    </row>
    <row r="473" spans="1:8" ht="51" outlineLevel="7">
      <c r="A473" s="6"/>
      <c r="B473" s="6" t="s">
        <v>394</v>
      </c>
      <c r="C473" s="9" t="s">
        <v>400</v>
      </c>
      <c r="D473" s="8">
        <v>765000</v>
      </c>
      <c r="E473" s="8">
        <v>795945</v>
      </c>
      <c r="F473" s="8">
        <v>0</v>
      </c>
      <c r="G473" s="8">
        <v>0</v>
      </c>
      <c r="H473" s="5">
        <v>0</v>
      </c>
    </row>
    <row r="474" spans="1:8" ht="63.75" outlineLevel="2">
      <c r="A474" s="6" t="s">
        <v>365</v>
      </c>
      <c r="B474" s="6"/>
      <c r="C474" s="7" t="s">
        <v>366</v>
      </c>
      <c r="D474" s="8">
        <v>10000</v>
      </c>
      <c r="E474" s="8">
        <v>10000</v>
      </c>
      <c r="F474" s="8">
        <v>0</v>
      </c>
      <c r="G474" s="8">
        <v>0</v>
      </c>
      <c r="H474" s="5">
        <v>0</v>
      </c>
    </row>
    <row r="475" spans="1:8" ht="51" outlineLevel="7">
      <c r="A475" s="6"/>
      <c r="B475" s="6" t="s">
        <v>394</v>
      </c>
      <c r="C475" s="9" t="s">
        <v>400</v>
      </c>
      <c r="D475" s="8">
        <v>10000</v>
      </c>
      <c r="E475" s="8">
        <v>10000</v>
      </c>
      <c r="F475" s="8">
        <v>0</v>
      </c>
      <c r="G475" s="8">
        <v>0</v>
      </c>
      <c r="H475" s="5">
        <v>0</v>
      </c>
    </row>
    <row r="476" spans="1:8" ht="38.25" outlineLevel="2">
      <c r="A476" s="6" t="s">
        <v>367</v>
      </c>
      <c r="B476" s="6"/>
      <c r="C476" s="7" t="s">
        <v>368</v>
      </c>
      <c r="D476" s="8">
        <v>30000</v>
      </c>
      <c r="E476" s="8">
        <v>30000</v>
      </c>
      <c r="F476" s="8">
        <v>0</v>
      </c>
      <c r="G476" s="8">
        <v>0</v>
      </c>
      <c r="H476" s="5">
        <v>0</v>
      </c>
    </row>
    <row r="477" spans="1:8" ht="51" outlineLevel="7">
      <c r="A477" s="6"/>
      <c r="B477" s="6" t="s">
        <v>394</v>
      </c>
      <c r="C477" s="9" t="s">
        <v>400</v>
      </c>
      <c r="D477" s="8">
        <v>30000</v>
      </c>
      <c r="E477" s="8">
        <v>30000</v>
      </c>
      <c r="F477" s="8">
        <v>0</v>
      </c>
      <c r="G477" s="8">
        <v>0</v>
      </c>
      <c r="H477" s="5">
        <v>0</v>
      </c>
    </row>
    <row r="478" spans="1:8">
      <c r="A478" s="6" t="s">
        <v>369</v>
      </c>
      <c r="B478" s="6"/>
      <c r="C478" s="7" t="s">
        <v>370</v>
      </c>
      <c r="D478" s="8">
        <v>3566247</v>
      </c>
      <c r="E478" s="8">
        <v>4663900</v>
      </c>
      <c r="F478" s="8">
        <v>1638219.19</v>
      </c>
      <c r="G478" s="8">
        <v>1638219.19</v>
      </c>
      <c r="H478" s="5">
        <f t="shared" si="63"/>
        <v>100</v>
      </c>
    </row>
    <row r="479" spans="1:8" ht="25.5" outlineLevel="1">
      <c r="A479" s="6" t="s">
        <v>371</v>
      </c>
      <c r="B479" s="6"/>
      <c r="C479" s="7" t="s">
        <v>372</v>
      </c>
      <c r="D479" s="8">
        <v>3463900</v>
      </c>
      <c r="E479" s="8">
        <v>3463900</v>
      </c>
      <c r="F479" s="8">
        <v>638219.18999999994</v>
      </c>
      <c r="G479" s="8">
        <v>638219.18999999994</v>
      </c>
      <c r="H479" s="5">
        <f t="shared" si="63"/>
        <v>100</v>
      </c>
    </row>
    <row r="480" spans="1:8" ht="38.25" outlineLevel="2">
      <c r="A480" s="6" t="s">
        <v>373</v>
      </c>
      <c r="B480" s="6"/>
      <c r="C480" s="7" t="s">
        <v>374</v>
      </c>
      <c r="D480" s="8">
        <v>640872</v>
      </c>
      <c r="E480" s="8">
        <v>640872</v>
      </c>
      <c r="F480" s="8">
        <v>107188.56</v>
      </c>
      <c r="G480" s="8">
        <v>107188.56</v>
      </c>
      <c r="H480" s="5">
        <f t="shared" si="63"/>
        <v>100</v>
      </c>
    </row>
    <row r="481" spans="1:8" ht="102" outlineLevel="2" collapsed="1">
      <c r="A481" s="6"/>
      <c r="B481" s="6" t="s">
        <v>397</v>
      </c>
      <c r="C481" s="9" t="s">
        <v>398</v>
      </c>
      <c r="D481" s="8">
        <f>D482+D483</f>
        <v>630317</v>
      </c>
      <c r="E481" s="8">
        <f t="shared" ref="E481:G481" si="65">E482+E483</f>
        <v>630317</v>
      </c>
      <c r="F481" s="8">
        <f t="shared" si="65"/>
        <v>107188.56</v>
      </c>
      <c r="G481" s="8">
        <f t="shared" si="65"/>
        <v>107188.56</v>
      </c>
      <c r="H481" s="5">
        <f t="shared" si="63"/>
        <v>100</v>
      </c>
    </row>
    <row r="482" spans="1:8" ht="38.25" hidden="1" outlineLevel="7">
      <c r="A482" s="6" t="s">
        <v>373</v>
      </c>
      <c r="B482" s="6" t="s">
        <v>90</v>
      </c>
      <c r="C482" s="7" t="s">
        <v>374</v>
      </c>
      <c r="D482" s="8">
        <v>484114</v>
      </c>
      <c r="E482" s="8">
        <v>484114</v>
      </c>
      <c r="F482" s="8">
        <v>85719.83</v>
      </c>
      <c r="G482" s="8">
        <v>85719.83</v>
      </c>
      <c r="H482" s="5">
        <f t="shared" si="63"/>
        <v>100</v>
      </c>
    </row>
    <row r="483" spans="1:8" ht="38.25" hidden="1" outlineLevel="7">
      <c r="A483" s="6" t="s">
        <v>373</v>
      </c>
      <c r="B483" s="6" t="s">
        <v>91</v>
      </c>
      <c r="C483" s="7" t="s">
        <v>374</v>
      </c>
      <c r="D483" s="8">
        <v>146203</v>
      </c>
      <c r="E483" s="8">
        <v>146203</v>
      </c>
      <c r="F483" s="8">
        <v>21468.73</v>
      </c>
      <c r="G483" s="8">
        <v>21468.73</v>
      </c>
      <c r="H483" s="5">
        <f t="shared" si="63"/>
        <v>100</v>
      </c>
    </row>
    <row r="484" spans="1:8" ht="38.25" outlineLevel="7">
      <c r="A484" s="6"/>
      <c r="B484" s="6" t="s">
        <v>393</v>
      </c>
      <c r="C484" s="9" t="s">
        <v>399</v>
      </c>
      <c r="D484" s="8">
        <f>D485+D486</f>
        <v>10555</v>
      </c>
      <c r="E484" s="8">
        <f t="shared" ref="E484:G484" si="66">E485+E486</f>
        <v>10555</v>
      </c>
      <c r="F484" s="8">
        <f t="shared" si="66"/>
        <v>0</v>
      </c>
      <c r="G484" s="8">
        <f t="shared" si="66"/>
        <v>0</v>
      </c>
      <c r="H484" s="5">
        <v>0</v>
      </c>
    </row>
    <row r="485" spans="1:8" ht="38.25" hidden="1" outlineLevel="7">
      <c r="A485" s="6" t="s">
        <v>373</v>
      </c>
      <c r="B485" s="6" t="s">
        <v>10</v>
      </c>
      <c r="C485" s="7" t="s">
        <v>374</v>
      </c>
      <c r="D485" s="8">
        <v>5500</v>
      </c>
      <c r="E485" s="8">
        <v>5500</v>
      </c>
      <c r="F485" s="8">
        <v>0</v>
      </c>
      <c r="G485" s="8">
        <v>0</v>
      </c>
      <c r="H485" s="5" t="e">
        <f t="shared" si="63"/>
        <v>#DIV/0!</v>
      </c>
    </row>
    <row r="486" spans="1:8" ht="38.25" hidden="1" outlineLevel="7">
      <c r="A486" s="6" t="s">
        <v>373</v>
      </c>
      <c r="B486" s="6" t="s">
        <v>11</v>
      </c>
      <c r="C486" s="7" t="s">
        <v>374</v>
      </c>
      <c r="D486" s="8">
        <v>5055</v>
      </c>
      <c r="E486" s="8">
        <v>5055</v>
      </c>
      <c r="F486" s="8">
        <v>0</v>
      </c>
      <c r="G486" s="8">
        <v>0</v>
      </c>
      <c r="H486" s="5" t="e">
        <f t="shared" si="63"/>
        <v>#DIV/0!</v>
      </c>
    </row>
    <row r="487" spans="1:8" ht="25.5" outlineLevel="2">
      <c r="A487" s="6" t="s">
        <v>375</v>
      </c>
      <c r="B487" s="6"/>
      <c r="C487" s="7" t="s">
        <v>376</v>
      </c>
      <c r="D487" s="8">
        <v>913756</v>
      </c>
      <c r="E487" s="8">
        <v>913756</v>
      </c>
      <c r="F487" s="8">
        <v>214682.26</v>
      </c>
      <c r="G487" s="8">
        <v>214682.26</v>
      </c>
      <c r="H487" s="5">
        <f t="shared" si="63"/>
        <v>100</v>
      </c>
    </row>
    <row r="488" spans="1:8" ht="102" outlineLevel="2" collapsed="1">
      <c r="A488" s="6"/>
      <c r="B488" s="6" t="s">
        <v>397</v>
      </c>
      <c r="C488" s="9" t="s">
        <v>398</v>
      </c>
      <c r="D488" s="8">
        <f>D489+D490</f>
        <v>913756</v>
      </c>
      <c r="E488" s="8">
        <f t="shared" ref="E488:G488" si="67">E489+E490</f>
        <v>913756</v>
      </c>
      <c r="F488" s="8">
        <f t="shared" si="67"/>
        <v>214682.26</v>
      </c>
      <c r="G488" s="8">
        <f t="shared" si="67"/>
        <v>214682.26</v>
      </c>
      <c r="H488" s="5">
        <f t="shared" si="63"/>
        <v>100</v>
      </c>
    </row>
    <row r="489" spans="1:8" ht="25.5" hidden="1" outlineLevel="7">
      <c r="A489" s="6" t="s">
        <v>375</v>
      </c>
      <c r="B489" s="6" t="s">
        <v>90</v>
      </c>
      <c r="C489" s="7" t="s">
        <v>376</v>
      </c>
      <c r="D489" s="8">
        <v>701803</v>
      </c>
      <c r="E489" s="8">
        <v>701803</v>
      </c>
      <c r="F489" s="8">
        <v>164886.54</v>
      </c>
      <c r="G489" s="8">
        <v>164886.54</v>
      </c>
      <c r="H489" s="5">
        <f t="shared" si="63"/>
        <v>100</v>
      </c>
    </row>
    <row r="490" spans="1:8" ht="25.5" hidden="1" outlineLevel="7">
      <c r="A490" s="6" t="s">
        <v>375</v>
      </c>
      <c r="B490" s="6" t="s">
        <v>91</v>
      </c>
      <c r="C490" s="7" t="s">
        <v>376</v>
      </c>
      <c r="D490" s="8">
        <v>211953</v>
      </c>
      <c r="E490" s="8">
        <v>211953</v>
      </c>
      <c r="F490" s="8">
        <v>49795.72</v>
      </c>
      <c r="G490" s="8">
        <v>49795.72</v>
      </c>
      <c r="H490" s="5">
        <f t="shared" si="63"/>
        <v>100</v>
      </c>
    </row>
    <row r="491" spans="1:8" ht="38.25" outlineLevel="2">
      <c r="A491" s="6" t="s">
        <v>377</v>
      </c>
      <c r="B491" s="6"/>
      <c r="C491" s="7" t="s">
        <v>378</v>
      </c>
      <c r="D491" s="8">
        <v>336960</v>
      </c>
      <c r="E491" s="8">
        <v>336960</v>
      </c>
      <c r="F491" s="8">
        <v>28470</v>
      </c>
      <c r="G491" s="8">
        <v>28470</v>
      </c>
      <c r="H491" s="5">
        <f t="shared" si="63"/>
        <v>100</v>
      </c>
    </row>
    <row r="492" spans="1:8" ht="102" outlineLevel="7">
      <c r="A492" s="6"/>
      <c r="B492" s="6" t="s">
        <v>397</v>
      </c>
      <c r="C492" s="9" t="s">
        <v>398</v>
      </c>
      <c r="D492" s="8">
        <v>336960</v>
      </c>
      <c r="E492" s="8">
        <v>336960</v>
      </c>
      <c r="F492" s="8">
        <v>28470</v>
      </c>
      <c r="G492" s="8">
        <v>28470</v>
      </c>
      <c r="H492" s="5">
        <f t="shared" si="63"/>
        <v>100</v>
      </c>
    </row>
    <row r="493" spans="1:8" ht="25.5" outlineLevel="2">
      <c r="A493" s="6" t="s">
        <v>379</v>
      </c>
      <c r="B493" s="6"/>
      <c r="C493" s="7" t="s">
        <v>89</v>
      </c>
      <c r="D493" s="8">
        <v>1351063</v>
      </c>
      <c r="E493" s="8">
        <v>1351063</v>
      </c>
      <c r="F493" s="8">
        <v>257961.1</v>
      </c>
      <c r="G493" s="8">
        <v>257961.1</v>
      </c>
      <c r="H493" s="5">
        <f t="shared" si="63"/>
        <v>100</v>
      </c>
    </row>
    <row r="494" spans="1:8" ht="102" outlineLevel="2" collapsed="1">
      <c r="A494" s="6"/>
      <c r="B494" s="6" t="s">
        <v>397</v>
      </c>
      <c r="C494" s="9" t="s">
        <v>398</v>
      </c>
      <c r="D494" s="8">
        <f>D495+D496</f>
        <v>1239978</v>
      </c>
      <c r="E494" s="8">
        <f t="shared" ref="E494:G494" si="68">E495+E496</f>
        <v>1239978</v>
      </c>
      <c r="F494" s="8">
        <f t="shared" si="68"/>
        <v>252961.08</v>
      </c>
      <c r="G494" s="8">
        <f t="shared" si="68"/>
        <v>252961.08</v>
      </c>
      <c r="H494" s="5">
        <f t="shared" si="63"/>
        <v>100</v>
      </c>
    </row>
    <row r="495" spans="1:8" ht="25.5" hidden="1" outlineLevel="7">
      <c r="A495" s="6" t="s">
        <v>379</v>
      </c>
      <c r="B495" s="6" t="s">
        <v>90</v>
      </c>
      <c r="C495" s="7" t="s">
        <v>89</v>
      </c>
      <c r="D495" s="8">
        <v>952360</v>
      </c>
      <c r="E495" s="8">
        <v>952360</v>
      </c>
      <c r="F495" s="8">
        <v>192604.49</v>
      </c>
      <c r="G495" s="8">
        <v>192604.49</v>
      </c>
      <c r="H495" s="5">
        <f t="shared" si="63"/>
        <v>100</v>
      </c>
    </row>
    <row r="496" spans="1:8" ht="25.5" hidden="1" outlineLevel="7">
      <c r="A496" s="6" t="s">
        <v>379</v>
      </c>
      <c r="B496" s="6" t="s">
        <v>91</v>
      </c>
      <c r="C496" s="7" t="s">
        <v>89</v>
      </c>
      <c r="D496" s="8">
        <v>287618</v>
      </c>
      <c r="E496" s="8">
        <v>287618</v>
      </c>
      <c r="F496" s="8">
        <v>60356.59</v>
      </c>
      <c r="G496" s="8">
        <v>60356.59</v>
      </c>
      <c r="H496" s="5">
        <f t="shared" si="63"/>
        <v>100</v>
      </c>
    </row>
    <row r="497" spans="1:8" ht="38.25" outlineLevel="7">
      <c r="A497" s="6"/>
      <c r="B497" s="6" t="s">
        <v>393</v>
      </c>
      <c r="C497" s="9" t="s">
        <v>399</v>
      </c>
      <c r="D497" s="8">
        <f>D498+D499</f>
        <v>111085</v>
      </c>
      <c r="E497" s="8">
        <f t="shared" ref="E497:G497" si="69">E498+E499</f>
        <v>111085</v>
      </c>
      <c r="F497" s="8">
        <f t="shared" si="69"/>
        <v>5000.0200000000004</v>
      </c>
      <c r="G497" s="8">
        <f t="shared" si="69"/>
        <v>5000.0200000000004</v>
      </c>
      <c r="H497" s="5">
        <f t="shared" si="63"/>
        <v>100</v>
      </c>
    </row>
    <row r="498" spans="1:8" ht="25.5" hidden="1" outlineLevel="7">
      <c r="A498" s="6" t="s">
        <v>379</v>
      </c>
      <c r="B498" s="6" t="s">
        <v>10</v>
      </c>
      <c r="C498" s="7" t="s">
        <v>89</v>
      </c>
      <c r="D498" s="8">
        <v>66160</v>
      </c>
      <c r="E498" s="8">
        <v>66160</v>
      </c>
      <c r="F498" s="8">
        <v>5000.0200000000004</v>
      </c>
      <c r="G498" s="8">
        <v>5000.0200000000004</v>
      </c>
      <c r="H498" s="5">
        <f t="shared" si="63"/>
        <v>100</v>
      </c>
    </row>
    <row r="499" spans="1:8" ht="25.5" hidden="1" outlineLevel="7">
      <c r="A499" s="6" t="s">
        <v>379</v>
      </c>
      <c r="B499" s="6" t="s">
        <v>11</v>
      </c>
      <c r="C499" s="7" t="s">
        <v>89</v>
      </c>
      <c r="D499" s="8">
        <v>44925</v>
      </c>
      <c r="E499" s="8">
        <v>44925</v>
      </c>
      <c r="F499" s="8">
        <v>0</v>
      </c>
      <c r="G499" s="8">
        <v>0</v>
      </c>
      <c r="H499" s="5" t="e">
        <f t="shared" si="63"/>
        <v>#DIV/0!</v>
      </c>
    </row>
    <row r="500" spans="1:8" ht="25.5" outlineLevel="2">
      <c r="A500" s="6" t="s">
        <v>380</v>
      </c>
      <c r="B500" s="6"/>
      <c r="C500" s="7" t="s">
        <v>381</v>
      </c>
      <c r="D500" s="8">
        <v>221249</v>
      </c>
      <c r="E500" s="8">
        <v>221249</v>
      </c>
      <c r="F500" s="8">
        <v>29917.27</v>
      </c>
      <c r="G500" s="8">
        <v>29917.27</v>
      </c>
      <c r="H500" s="5">
        <f t="shared" si="63"/>
        <v>100</v>
      </c>
    </row>
    <row r="501" spans="1:8" ht="102" outlineLevel="2" collapsed="1">
      <c r="A501" s="6"/>
      <c r="B501" s="6" t="s">
        <v>397</v>
      </c>
      <c r="C501" s="9" t="s">
        <v>398</v>
      </c>
      <c r="D501" s="8">
        <f>D502+D503</f>
        <v>215647</v>
      </c>
      <c r="E501" s="8">
        <f t="shared" ref="E501:G501" si="70">E502+E503</f>
        <v>215647</v>
      </c>
      <c r="F501" s="8">
        <f t="shared" si="70"/>
        <v>29917.269999999997</v>
      </c>
      <c r="G501" s="8">
        <f t="shared" si="70"/>
        <v>29917.269999999997</v>
      </c>
      <c r="H501" s="5">
        <f t="shared" si="63"/>
        <v>100</v>
      </c>
    </row>
    <row r="502" spans="1:8" ht="25.5" hidden="1" outlineLevel="7">
      <c r="A502" s="6" t="s">
        <v>380</v>
      </c>
      <c r="B502" s="6" t="s">
        <v>90</v>
      </c>
      <c r="C502" s="7" t="s">
        <v>381</v>
      </c>
      <c r="D502" s="8">
        <v>165627</v>
      </c>
      <c r="E502" s="8">
        <v>165627</v>
      </c>
      <c r="F502" s="8">
        <v>22285.439999999999</v>
      </c>
      <c r="G502" s="8">
        <v>22285.439999999999</v>
      </c>
      <c r="H502" s="5">
        <f t="shared" si="63"/>
        <v>100</v>
      </c>
    </row>
    <row r="503" spans="1:8" ht="25.5" hidden="1" outlineLevel="7">
      <c r="A503" s="6" t="s">
        <v>380</v>
      </c>
      <c r="B503" s="6" t="s">
        <v>91</v>
      </c>
      <c r="C503" s="7" t="s">
        <v>381</v>
      </c>
      <c r="D503" s="8">
        <v>50020</v>
      </c>
      <c r="E503" s="8">
        <v>50020</v>
      </c>
      <c r="F503" s="8">
        <v>7631.83</v>
      </c>
      <c r="G503" s="8">
        <v>7631.83</v>
      </c>
      <c r="H503" s="5">
        <f t="shared" si="63"/>
        <v>100</v>
      </c>
    </row>
    <row r="504" spans="1:8" ht="38.25" outlineLevel="7">
      <c r="A504" s="6"/>
      <c r="B504" s="6" t="s">
        <v>393</v>
      </c>
      <c r="C504" s="9" t="s">
        <v>399</v>
      </c>
      <c r="D504" s="8">
        <f>D505+D506</f>
        <v>5602</v>
      </c>
      <c r="E504" s="8">
        <f t="shared" ref="E504:G504" si="71">E505+E506</f>
        <v>5602</v>
      </c>
      <c r="F504" s="8">
        <f t="shared" si="71"/>
        <v>0</v>
      </c>
      <c r="G504" s="8">
        <f t="shared" si="71"/>
        <v>0</v>
      </c>
      <c r="H504" s="5">
        <v>0</v>
      </c>
    </row>
    <row r="505" spans="1:8" ht="25.5" hidden="1" outlineLevel="7">
      <c r="A505" s="6" t="s">
        <v>380</v>
      </c>
      <c r="B505" s="6" t="s">
        <v>10</v>
      </c>
      <c r="C505" s="7" t="s">
        <v>381</v>
      </c>
      <c r="D505" s="8">
        <v>3375</v>
      </c>
      <c r="E505" s="8">
        <v>3375</v>
      </c>
      <c r="F505" s="8">
        <v>0</v>
      </c>
      <c r="G505" s="8">
        <v>0</v>
      </c>
      <c r="H505" s="5" t="e">
        <f t="shared" si="63"/>
        <v>#DIV/0!</v>
      </c>
    </row>
    <row r="506" spans="1:8" ht="25.5" hidden="1" outlineLevel="7">
      <c r="A506" s="6" t="s">
        <v>380</v>
      </c>
      <c r="B506" s="6" t="s">
        <v>11</v>
      </c>
      <c r="C506" s="7" t="s">
        <v>381</v>
      </c>
      <c r="D506" s="8">
        <v>2227</v>
      </c>
      <c r="E506" s="8">
        <v>2227</v>
      </c>
      <c r="F506" s="8">
        <v>0</v>
      </c>
      <c r="G506" s="8">
        <v>0</v>
      </c>
      <c r="H506" s="5" t="e">
        <f t="shared" si="63"/>
        <v>#DIV/0!</v>
      </c>
    </row>
    <row r="507" spans="1:8" ht="63.75" outlineLevel="1">
      <c r="A507" s="6" t="s">
        <v>382</v>
      </c>
      <c r="B507" s="6"/>
      <c r="C507" s="7" t="s">
        <v>383</v>
      </c>
      <c r="D507" s="8">
        <v>102347</v>
      </c>
      <c r="E507" s="8">
        <v>200000</v>
      </c>
      <c r="F507" s="8">
        <v>0</v>
      </c>
      <c r="G507" s="8">
        <v>0</v>
      </c>
      <c r="H507" s="5">
        <v>0</v>
      </c>
    </row>
    <row r="508" spans="1:8" ht="25.5" outlineLevel="2">
      <c r="A508" s="6" t="s">
        <v>384</v>
      </c>
      <c r="B508" s="6"/>
      <c r="C508" s="7" t="s">
        <v>385</v>
      </c>
      <c r="D508" s="8">
        <v>100000</v>
      </c>
      <c r="E508" s="8">
        <v>200000</v>
      </c>
      <c r="F508" s="8">
        <v>0</v>
      </c>
      <c r="G508" s="8">
        <v>0</v>
      </c>
      <c r="H508" s="5">
        <v>0</v>
      </c>
    </row>
    <row r="509" spans="1:8" ht="38.25" outlineLevel="7">
      <c r="A509" s="6"/>
      <c r="B509" s="6" t="s">
        <v>393</v>
      </c>
      <c r="C509" s="9" t="s">
        <v>399</v>
      </c>
      <c r="D509" s="8">
        <v>100000</v>
      </c>
      <c r="E509" s="8">
        <v>200000</v>
      </c>
      <c r="F509" s="8">
        <v>0</v>
      </c>
      <c r="G509" s="8">
        <v>0</v>
      </c>
      <c r="H509" s="5">
        <v>0</v>
      </c>
    </row>
    <row r="510" spans="1:8" ht="38.25" outlineLevel="2">
      <c r="A510" s="6" t="s">
        <v>386</v>
      </c>
      <c r="B510" s="6"/>
      <c r="C510" s="7" t="s">
        <v>387</v>
      </c>
      <c r="D510" s="8">
        <v>2347</v>
      </c>
      <c r="E510" s="8">
        <v>0</v>
      </c>
      <c r="F510" s="8">
        <v>0</v>
      </c>
      <c r="G510" s="8">
        <v>0</v>
      </c>
      <c r="H510" s="5">
        <v>0</v>
      </c>
    </row>
    <row r="511" spans="1:8" outlineLevel="7">
      <c r="A511" s="6"/>
      <c r="B511" s="6" t="s">
        <v>396</v>
      </c>
      <c r="C511" s="9" t="s">
        <v>401</v>
      </c>
      <c r="D511" s="8">
        <v>2347</v>
      </c>
      <c r="E511" s="8">
        <v>0</v>
      </c>
      <c r="F511" s="8">
        <v>0</v>
      </c>
      <c r="G511" s="8">
        <v>0</v>
      </c>
      <c r="H511" s="5">
        <v>0</v>
      </c>
    </row>
    <row r="512" spans="1:8" ht="63.75" outlineLevel="1">
      <c r="A512" s="6" t="s">
        <v>388</v>
      </c>
      <c r="B512" s="6"/>
      <c r="C512" s="7" t="s">
        <v>389</v>
      </c>
      <c r="D512" s="8">
        <v>0</v>
      </c>
      <c r="E512" s="8">
        <v>1000000</v>
      </c>
      <c r="F512" s="8">
        <v>1000000</v>
      </c>
      <c r="G512" s="8">
        <v>1000000</v>
      </c>
      <c r="H512" s="5">
        <f t="shared" si="63"/>
        <v>100</v>
      </c>
    </row>
    <row r="513" spans="1:8" ht="51" outlineLevel="2">
      <c r="A513" s="6" t="s">
        <v>390</v>
      </c>
      <c r="B513" s="6"/>
      <c r="C513" s="7" t="s">
        <v>391</v>
      </c>
      <c r="D513" s="8">
        <v>0</v>
      </c>
      <c r="E513" s="8">
        <v>1000000</v>
      </c>
      <c r="F513" s="8">
        <v>1000000</v>
      </c>
      <c r="G513" s="8">
        <v>1000000</v>
      </c>
      <c r="H513" s="5">
        <f t="shared" si="63"/>
        <v>100</v>
      </c>
    </row>
    <row r="514" spans="1:8" outlineLevel="7">
      <c r="A514" s="6"/>
      <c r="B514" s="6" t="s">
        <v>396</v>
      </c>
      <c r="C514" s="9" t="s">
        <v>401</v>
      </c>
      <c r="D514" s="8">
        <v>0</v>
      </c>
      <c r="E514" s="8">
        <v>1000000</v>
      </c>
      <c r="F514" s="8">
        <v>1000000</v>
      </c>
      <c r="G514" s="8">
        <v>1000000</v>
      </c>
      <c r="H514" s="5">
        <f t="shared" si="63"/>
        <v>100</v>
      </c>
    </row>
    <row r="515" spans="1:8">
      <c r="A515" s="11" t="s">
        <v>392</v>
      </c>
      <c r="B515" s="11"/>
      <c r="C515" s="12"/>
      <c r="D515" s="13">
        <v>324649423.73000002</v>
      </c>
      <c r="E515" s="13">
        <v>387408080.04000002</v>
      </c>
      <c r="F515" s="13">
        <v>68018993.299999997</v>
      </c>
      <c r="G515" s="13">
        <v>66505691.920000002</v>
      </c>
      <c r="H515" s="5">
        <f t="shared" si="63"/>
        <v>97.775178216288012</v>
      </c>
    </row>
  </sheetData>
  <mergeCells count="13">
    <mergeCell ref="E5:G5"/>
    <mergeCell ref="G11:G12"/>
    <mergeCell ref="H11:H12"/>
    <mergeCell ref="E4:G4"/>
    <mergeCell ref="A6:H6"/>
    <mergeCell ref="A7:G7"/>
    <mergeCell ref="A8:G8"/>
    <mergeCell ref="A9:G9"/>
    <mergeCell ref="A11:A12"/>
    <mergeCell ref="B11:B12"/>
    <mergeCell ref="C11:C12"/>
    <mergeCell ref="D11:D12"/>
    <mergeCell ref="E11:F11"/>
  </mergeCells>
  <pageMargins left="0.74803149606299213" right="0.74803149606299213" top="0.39370078740157483" bottom="0.39370078740157483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</dc:creator>
  <dc:description>POI HSSF rep:2.45.0.68</dc:description>
  <cp:lastModifiedBy>borodina</cp:lastModifiedBy>
  <cp:lastPrinted>2018-04-26T07:51:34Z</cp:lastPrinted>
  <dcterms:created xsi:type="dcterms:W3CDTF">2018-04-26T05:35:18Z</dcterms:created>
  <dcterms:modified xsi:type="dcterms:W3CDTF">2018-05-03T06:22:24Z</dcterms:modified>
</cp:coreProperties>
</file>