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<sst xmlns="http://schemas.openxmlformats.org/spreadsheetml/2006/main" count="823" uniqueCount="432">
  <si>
    <t>ЦСР</t>
  </si>
  <si>
    <t>Наименование расходов</t>
  </si>
  <si>
    <t>ИТОГО РАСХОДОВ</t>
  </si>
  <si>
    <t>0707</t>
  </si>
  <si>
    <t>0701</t>
  </si>
  <si>
    <t>0801</t>
  </si>
  <si>
    <t>0104</t>
  </si>
  <si>
    <t>0702</t>
  </si>
  <si>
    <t>0709</t>
  </si>
  <si>
    <t>1003</t>
  </si>
  <si>
    <t>0405</t>
  </si>
  <si>
    <t>0102</t>
  </si>
  <si>
    <t>1001</t>
  </si>
  <si>
    <t>1004</t>
  </si>
  <si>
    <t>039</t>
  </si>
  <si>
    <t>038</t>
  </si>
  <si>
    <t>037</t>
  </si>
  <si>
    <t>041</t>
  </si>
  <si>
    <t>0408</t>
  </si>
  <si>
    <t>Администрация Уинского муниципального района</t>
  </si>
  <si>
    <t>Земское Собрание Уинского муниципального района</t>
  </si>
  <si>
    <t>Контрольно-счетная палата Уинского муниципального района</t>
  </si>
  <si>
    <t>Финансовое управление администрации  Уинского муниципального района</t>
  </si>
  <si>
    <t>0103</t>
  </si>
  <si>
    <t>Адми-нистра-торы</t>
  </si>
  <si>
    <t>0106</t>
  </si>
  <si>
    <t>1</t>
  </si>
  <si>
    <t xml:space="preserve">к решению Земского Собрания </t>
  </si>
  <si>
    <t>0111</t>
  </si>
  <si>
    <t>804</t>
  </si>
  <si>
    <t>руб.</t>
  </si>
  <si>
    <t>809</t>
  </si>
  <si>
    <t>0409</t>
  </si>
  <si>
    <t>500</t>
  </si>
  <si>
    <t>0100</t>
  </si>
  <si>
    <t>Межбюджетные трансферты</t>
  </si>
  <si>
    <t>Резервные фонды</t>
  </si>
  <si>
    <t>0800</t>
  </si>
  <si>
    <t>Культура</t>
  </si>
  <si>
    <t>1000</t>
  </si>
  <si>
    <t>Социальное обеспечение населения</t>
  </si>
  <si>
    <t>Общее образование</t>
  </si>
  <si>
    <t>Дошкольное образование</t>
  </si>
  <si>
    <t>Другие вопросы в области образования</t>
  </si>
  <si>
    <t>Мероприятия по проведению оздоровительной кампании детей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</si>
  <si>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</si>
  <si>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</si>
  <si>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</si>
  <si>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Пенсионное обеспечение</t>
  </si>
  <si>
    <t>Транспорт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</si>
  <si>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</si>
  <si>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</si>
  <si>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</si>
  <si>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ОБЩЕГОСУДАРСТВЕННЫЕ ВОПРОСЫ</t>
  </si>
  <si>
    <t>НАЦИОНАЛЬНАЯ ЭКОНОМИКА</t>
  </si>
  <si>
    <t>СОЦИАЛЬНАЯ ПОЛИТИКА</t>
  </si>
  <si>
    <t>0700</t>
  </si>
  <si>
    <t>ОБРАЗОВАНИЕ</t>
  </si>
  <si>
    <t>0500</t>
  </si>
  <si>
    <t>ЖИЛИЩНО-КОММУНАЛЬНОЕ ХОЗЯЙСТВО</t>
  </si>
  <si>
    <t>Раздел, пораздел</t>
  </si>
  <si>
    <t>Вид    расхо-дов</t>
  </si>
  <si>
    <t>0503</t>
  </si>
  <si>
    <t>Благоустройство</t>
  </si>
  <si>
    <t>Обслуживание и содержание места размещения бытовых отходов и строительного мусора у автодороги "Уинское-Салаваты"</t>
  </si>
  <si>
    <t>Управление учреждениями культуры, спорта и молодежной политики администрации  Уинского муниципального района</t>
  </si>
  <si>
    <t>Управление учреждениями образования  администрации Уинского муниципального района</t>
  </si>
  <si>
    <t>0113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</si>
  <si>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</si>
  <si>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</si>
  <si>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0804</t>
  </si>
  <si>
    <t>1200</t>
  </si>
  <si>
    <t>1202</t>
  </si>
  <si>
    <t>СРЕДСТВА МАССОВОЙ ИНФОРМАЦИИ</t>
  </si>
  <si>
    <t>Периодическая печать и издательства</t>
  </si>
  <si>
    <t>Составление протоколов об административных правонарушениях</t>
  </si>
  <si>
    <t>Дорожное хозяйство (дорожные фонды)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</si>
  <si>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</si>
  <si>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</si>
  <si>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</si>
  <si>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</si>
  <si>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</si>
  <si>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</si>
  <si>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</si>
  <si>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</si>
  <si>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(финансово-бюджетного)надзора</t>
  </si>
  <si>
    <t>Охрана семьи и детства</t>
  </si>
  <si>
    <t>Средства  на содержание автомобильных дорог общего пользования</t>
  </si>
  <si>
    <t>400</t>
  </si>
  <si>
    <t>0502</t>
  </si>
  <si>
    <t>Коммунальное хозяйство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</si>
  <si>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</si>
  <si>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</si>
  <si>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</si>
  <si>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</si>
  <si>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</si>
  <si>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</si>
  <si>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вопросы в области культуры, кинематографии</t>
  </si>
  <si>
    <t>Непрограммные мероприятия</t>
  </si>
  <si>
    <t>Государственная регистрация актов гражданского состояния</t>
  </si>
  <si>
    <t>Социальная политика</t>
  </si>
  <si>
    <t>1100</t>
  </si>
  <si>
    <t>1101</t>
  </si>
  <si>
    <t>Физическая культура и спорт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</si>
  <si>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</si>
  <si>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</si>
  <si>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0412</t>
  </si>
  <si>
    <t>Другие вопросы в области национальной экономики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</si>
  <si>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</si>
  <si>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</si>
  <si>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</si>
  <si>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</si>
  <si>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</si>
  <si>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</si>
  <si>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</si>
  <si>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</si>
  <si>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</si>
  <si>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</si>
  <si>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</si>
  <si>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</si>
  <si>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</si>
  <si>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</si>
  <si>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</si>
  <si>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Обеспечение деятельности органов местного самоуправления</t>
  </si>
  <si>
    <t>34 0 00 00000</t>
  </si>
  <si>
    <t>Основное мероприятие "Обеспечение деятельности органов местного самоуправления"</t>
  </si>
  <si>
    <t>34 1 01 00000</t>
  </si>
  <si>
    <t>Основное мероприятие "Резервный фонд администрации Уинского муниципального района"</t>
  </si>
  <si>
    <t>34 2 00 00000</t>
  </si>
  <si>
    <t>34 2 01 00000</t>
  </si>
  <si>
    <t>34 1 00 00000</t>
  </si>
  <si>
    <t>34 1 01 00090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</si>
  <si>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</si>
  <si>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35 0 00 00000</t>
  </si>
  <si>
    <t>35 1 00 00000</t>
  </si>
  <si>
    <t>35 1 01 00000</t>
  </si>
  <si>
    <t>35 2 00 00000</t>
  </si>
  <si>
    <t>35 2 01 00000</t>
  </si>
  <si>
    <t>Содержание деятельности органов местного самоуправления</t>
  </si>
  <si>
    <t>Основное мероприятие "Дополнительное образование в области спорта"</t>
  </si>
  <si>
    <t>Основное мероприятие "Культурно-досуговое обслуживание населения"</t>
  </si>
  <si>
    <t xml:space="preserve">Обеспечение деятельности (оказания услуг, выполнения работ) муниципальных  учреждений </t>
  </si>
  <si>
    <t>35 2 01 00110</t>
  </si>
  <si>
    <t>35 1 01 00110</t>
  </si>
  <si>
    <t>Основное мероприятие "Библиотечное обслуживание населения"</t>
  </si>
  <si>
    <t>35 1 02 00000</t>
  </si>
  <si>
    <t>35 1 02 00110</t>
  </si>
  <si>
    <t>35 1 03 00000</t>
  </si>
  <si>
    <t>35 1 03 00110</t>
  </si>
  <si>
    <t>Основное мероприятие "Музейное дело"</t>
  </si>
  <si>
    <t>35 1 04 00000</t>
  </si>
  <si>
    <t>Основное мероприятие "Административное, финансово-экономическое и хозяйственное обеспечение"</t>
  </si>
  <si>
    <t>35 2 02 00000</t>
  </si>
  <si>
    <t>Основное мероприятие "Обслуживание населения в сфере физической культуры и спорта"</t>
  </si>
  <si>
    <t>32 0 00 00000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</si>
  <si>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</si>
  <si>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</si>
  <si>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</si>
  <si>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</si>
  <si>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</si>
  <si>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</si>
  <si>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32 2 01 00110</t>
  </si>
  <si>
    <t>32 3 00 00000</t>
  </si>
  <si>
    <t>32 4 00 00000</t>
  </si>
  <si>
    <t>32 4 01 00000</t>
  </si>
  <si>
    <t>32 3 01 00000</t>
  </si>
  <si>
    <t>32 3 01 00110</t>
  </si>
  <si>
    <t>Мероприятия по организации оздоровления и отдыха детей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</si>
  <si>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</si>
  <si>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</si>
  <si>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</si>
  <si>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</si>
  <si>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</si>
  <si>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</si>
  <si>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</si>
  <si>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</si>
  <si>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</si>
  <si>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32 3 02 00000</t>
  </si>
  <si>
    <t>Основное мероприятие "Мероприятия в сфере дополнительного образования"</t>
  </si>
  <si>
    <t>32 6 00 00000</t>
  </si>
  <si>
    <t>32 6 01 00000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</si>
  <si>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</si>
  <si>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32 6 01 00090</t>
  </si>
  <si>
    <t>32 6 02 00000</t>
  </si>
  <si>
    <t>32 6 02 00110</t>
  </si>
  <si>
    <t>32 6 03 00110</t>
  </si>
  <si>
    <t>Основное мероприятие "Организация и проведение прочих мероприятий в области образования"</t>
  </si>
  <si>
    <t>32 6 03 00000</t>
  </si>
  <si>
    <t>32 1 02 00000</t>
  </si>
  <si>
    <t>32 2 03 00000</t>
  </si>
  <si>
    <t>Основное мероприятие "Предоставление мер социальной помощи и поддержки многодетным семьям и семьям с детьми"</t>
  </si>
  <si>
    <t>32 1 03 00000</t>
  </si>
  <si>
    <t>32 5 00 00000</t>
  </si>
  <si>
    <t>Основное мероприятие "Развитие физической культуры и спорта"</t>
  </si>
  <si>
    <t>33 0 00 00000</t>
  </si>
  <si>
    <t>33 2 01 00000</t>
  </si>
  <si>
    <t>33 2 00 00000</t>
  </si>
  <si>
    <t>33 2 01 00090</t>
  </si>
  <si>
    <t>33 1 00 00000</t>
  </si>
  <si>
    <t>33 2 01 2К080</t>
  </si>
  <si>
    <t>Образование комиссий  по  делам несовершеннолетних  и  защите их прав и организация их деятельности</t>
  </si>
  <si>
    <t>Основное мероприятие "Расходы на уплату взносов"</t>
  </si>
  <si>
    <t>33 1 01 00000</t>
  </si>
  <si>
    <t>36 0 00 00000</t>
  </si>
  <si>
    <t>36 1 00 00000</t>
  </si>
  <si>
    <t>36 1 01 00000</t>
  </si>
  <si>
    <t>37 0 00 00000</t>
  </si>
  <si>
    <t>37 0 01 00000</t>
  </si>
  <si>
    <t>Управление объектами (инвентарные, кадастровые, оценочные, межевые работы)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</si>
  <si>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</si>
  <si>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</si>
  <si>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Основное мероприятие "Оказание услуг по перевозке пассажиров"</t>
  </si>
  <si>
    <t>38 0 00 00000</t>
  </si>
  <si>
    <t>38 1 00 00000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</si>
  <si>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</si>
  <si>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</si>
  <si>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</si>
  <si>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Основное направление "Меры социальной помощи и поддержки отдельных категорий населения"</t>
  </si>
  <si>
    <t>80 0 00 00000</t>
  </si>
  <si>
    <t>81 0 00 00000</t>
  </si>
  <si>
    <t>81 0 00 00030</t>
  </si>
  <si>
    <t>81 0 00 00040</t>
  </si>
  <si>
    <t>81 0 00 00090</t>
  </si>
  <si>
    <t>81 0 00 00020</t>
  </si>
  <si>
    <t>38 2 00 00000</t>
  </si>
  <si>
    <t>38 4 00 00000</t>
  </si>
  <si>
    <t>38 4 01 00000</t>
  </si>
  <si>
    <t>38 4 01 00110</t>
  </si>
  <si>
    <t>38 2 01 00000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</si>
  <si>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</si>
  <si>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"Публикация информации в периодической печати"</t>
  </si>
  <si>
    <t>Основное мероприятие "Прочие расходы в области коммунального хозяйства"</t>
  </si>
  <si>
    <t>Основное мероприятие "Расходы в области благоустройства"</t>
  </si>
  <si>
    <t xml:space="preserve">38 0 00 00000 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</si>
  <si>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</si>
  <si>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</si>
  <si>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</si>
  <si>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</si>
  <si>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прочих учреждений в области образования"</t>
  </si>
  <si>
    <t>Организация и проведение прочих мероприятий в области образования</t>
  </si>
  <si>
    <t>32 6 04 00000</t>
  </si>
  <si>
    <t>32 3 03 00000</t>
  </si>
  <si>
    <t>Основное мероприятие "Мероприятия по управлению муниципальным имуществом и земельными участками"</t>
  </si>
  <si>
    <t>33 2 02 00000</t>
  </si>
  <si>
    <t>33 1 02 00000</t>
  </si>
  <si>
    <t>34 4 01 00000</t>
  </si>
  <si>
    <t>37 0 02 00000</t>
  </si>
  <si>
    <t>38 2 03 00000</t>
  </si>
  <si>
    <t>36 1 02 00000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</si>
  <si>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</si>
  <si>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</si>
  <si>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</si>
  <si>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Мероприятия, осуществляемые органами местного самоуправления, в рамках непрограммных направлений расходов</t>
  </si>
  <si>
    <t>34 2 01 03010</t>
  </si>
  <si>
    <t>34 4 01 03020</t>
  </si>
  <si>
    <t>35 1 04 04010</t>
  </si>
  <si>
    <t>35 2 02 04030</t>
  </si>
  <si>
    <t>32 3 02 01010</t>
  </si>
  <si>
    <t>32 4 01 01020</t>
  </si>
  <si>
    <t>32 5 01 01030</t>
  </si>
  <si>
    <t>32 6 04 01040</t>
  </si>
  <si>
    <t>33 2 01 00010</t>
  </si>
  <si>
    <t>33 1 01 02010</t>
  </si>
  <si>
    <t>33 1 01 02020</t>
  </si>
  <si>
    <t>37 0 01 06010</t>
  </si>
  <si>
    <t>37 0 01 06020</t>
  </si>
  <si>
    <t>36 1 01 05010</t>
  </si>
  <si>
    <t>38 2 03 07040</t>
  </si>
  <si>
    <t>36 2 01 05040</t>
  </si>
  <si>
    <t>33 2 02 02040</t>
  </si>
  <si>
    <t>38 2 01 07020</t>
  </si>
  <si>
    <t>38 3 00 00000</t>
  </si>
  <si>
    <t>38 2 02 07010</t>
  </si>
  <si>
    <t>37 0 03 00000</t>
  </si>
  <si>
    <t>Жилищное хозяйство</t>
  </si>
  <si>
    <t>0501</t>
  </si>
  <si>
    <t>Основное мероприятие "Прочие мероприятия в в области жилищного хозяйства"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</si>
  <si>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</si>
  <si>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</si>
  <si>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</si>
  <si>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Основное мероприятите "Развитие инфраструктуры в Уинском муниципальном районе"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</si>
  <si>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</si>
  <si>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</si>
  <si>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</si>
  <si>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35 5 02 00000</t>
  </si>
  <si>
    <t>35 5 02 00110</t>
  </si>
  <si>
    <t>35 5 03 00000</t>
  </si>
  <si>
    <t>35 5 03 04020</t>
  </si>
  <si>
    <t>Взносы на капитальный ремонт общего имущества в многоквартирных домах, находящиеся в ведение муниципальной казны</t>
  </si>
  <si>
    <t>32 5 01 00000</t>
  </si>
  <si>
    <t>37 0 03 06040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</si>
  <si>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</si>
  <si>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33 2 01 59300</t>
  </si>
  <si>
    <t>38 3 01 00000</t>
  </si>
  <si>
    <t>Подпрограмма "Развитие муниципальной службы и организация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2016-2018 годы</t>
  </si>
  <si>
    <t>38 1 01 00000</t>
  </si>
  <si>
    <t>32 2 02 00000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</si>
  <si>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</si>
  <si>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0703</t>
  </si>
  <si>
    <t>Дополнительное образование детей</t>
  </si>
  <si>
    <t>Осуществление полномочий по созданию и организации деятельности административных комиссий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</si>
  <si>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2017-2019 годы"</t>
  </si>
  <si>
    <t>Подпрограмма "Развитие муниципальной службы и организации деятельности органов местного самоуправления"  муниципальной программы Уинского муниципального района "Развитие муниципального управления в Уинском муниципальном районе" на 2017-2019 годы</t>
  </si>
  <si>
    <t>38 2 01 07030</t>
  </si>
  <si>
    <t>Основное мероприятие "Развитие инфраструктуры в Уинском муниципальном районе"</t>
  </si>
  <si>
    <t>Страхование ГТС</t>
  </si>
  <si>
    <t>0406</t>
  </si>
  <si>
    <t>Водное хозяйство</t>
  </si>
  <si>
    <t>37 0 01 06030</t>
  </si>
  <si>
    <t>Межевание и кадастровые работы в отношении границ населенных пунктов</t>
  </si>
  <si>
    <t>Основное мероприятие "Страхование "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</si>
  <si>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2018-2020 годы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</si>
  <si>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</si>
  <si>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 Муниципальная  программа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</si>
  <si>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</si>
  <si>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</si>
  <si>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Подпрограмма "Повышение финансовой устойчивости бюджетов сельских поселений, входящих в состав Уинского муниципального  района"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</si>
  <si>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</si>
  <si>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  </r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</si>
  <si>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</si>
  <si>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</si>
  <si>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39 0 00 00000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</si>
  <si>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</si>
  <si>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39 0 02 00000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</si>
  <si>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</si>
  <si>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</si>
  <si>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</si>
  <si>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39 0 02 07030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</si>
  <si>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</si>
  <si>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</si>
  <si>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</si>
  <si>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</si>
  <si>
    <t>Муниципальная  программа Уинского муниципального района  "Управление муниципальным имуществом на территории Уинского муниципального района" на 2018-2020 годы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</si>
  <si>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</si>
  <si>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</si>
  <si>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</si>
  <si>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</si>
  <si>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</si>
  <si>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</si>
  <si>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организации деятельности органов местного самоуправления"  муниципальной  программы Уинского муниципального района "Развитие муниципального управления в Уинском муниципальном районе" на 2018-2020 годы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</si>
  <si>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""Развитие муниципального управления в Уинском муниципальном районе на 2018-2020 годы"</t>
  </si>
  <si>
    <t>Муниципальная  программа Уинского муниципального района "Экономическое развитие   Уинского муниципального района на 2018-2020 годы"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</si>
  <si>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</si>
  <si>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</si>
  <si>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</si>
  <si>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Проведение комплексных кадастровых работ</t>
  </si>
  <si>
    <t>Подпрограмма "Развитие муниципальной службы и организации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</si>
  <si>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</si>
  <si>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</si>
  <si>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</si>
  <si>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</si>
  <si>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</si>
  <si>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</si>
  <si>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</si>
  <si>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</si>
  <si>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</si>
  <si>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</si>
  <si>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35 4 01 2С170</t>
  </si>
  <si>
    <t>35 4 01 2С180</t>
  </si>
  <si>
    <t>38 4 01 2С250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</si>
  <si>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</si>
  <si>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37 0 02 2С080</t>
  </si>
  <si>
    <t>1006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</si>
  <si>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</si>
  <si>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</si>
  <si>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32 4 01 2С140</t>
  </si>
  <si>
    <t>Другие вопросы в области социальной политики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</si>
  <si>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</si>
  <si>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</si>
  <si>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32 1 02 2С170</t>
  </si>
  <si>
    <t>32 2 02 2С170</t>
  </si>
  <si>
    <t>32 3 03 2С170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</si>
  <si>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</si>
  <si>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</si>
  <si>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</si>
  <si>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32 1 03 2Н020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</si>
  <si>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</si>
  <si>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</si>
  <si>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1 01 2Н020</t>
  </si>
  <si>
    <t xml:space="preserve">Единая субвенция на выполнение отдельных государственных полномочий в сфере образования </t>
  </si>
  <si>
    <t>32 2 01 2Н020</t>
  </si>
  <si>
    <t>0105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</si>
  <si>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</si>
  <si>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</si>
  <si>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</si>
  <si>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 3 01 2С190</t>
  </si>
  <si>
    <t>37 0 02R0820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</si>
  <si>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</si>
  <si>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33 1 02 02030</t>
  </si>
  <si>
    <t>Подпрограмма «Развитие физической культуры и спорта в образовательных учреждениях»</t>
  </si>
  <si>
    <t>Проведение мероприятий, направленных на гармонизацию межэтнических отношений</t>
  </si>
  <si>
    <t>Участие в краевых, межрегиональных и всероссийских выставках-ярмарках народных и ремесел мастеров-ремесленников Уинского района</t>
  </si>
  <si>
    <t>37 0 05 00000</t>
  </si>
  <si>
    <t>37 0 05 06010</t>
  </si>
  <si>
    <t xml:space="preserve">Муниципальная  программа Уинского муниципального района «Развитие системы образования в Уинском муниципальном районе на 2018-2020 годы " </t>
  </si>
  <si>
    <t xml:space="preserve"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 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</si>
  <si>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</si>
  <si>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 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</si>
  <si>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2018- 2020 годы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</si>
  <si>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</si>
  <si>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2018 - 2020 годы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</si>
  <si>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</si>
  <si>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</si>
  <si>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</si>
  <si>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33 2 01 51200</t>
  </si>
  <si>
    <t>38 1 01 SР040</t>
  </si>
  <si>
    <t>в том числе</t>
  </si>
  <si>
    <t>Газификация жилого фонда  с. Уинское. Распределительные газопроводы 7-я  очередь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</si>
  <si>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</si>
  <si>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</si>
  <si>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35 4 02 SС240</t>
  </si>
  <si>
    <t>за счет средств местного бюджета</t>
  </si>
  <si>
    <t>за счет средств краевого бюджета</t>
  </si>
  <si>
    <t>82 0 00 01030</t>
  </si>
  <si>
    <t>Средства на софинансирование проектов инициативного бюджетирования</t>
  </si>
  <si>
    <t>82 0 00 SР040</t>
  </si>
  <si>
    <t xml:space="preserve">Молодежная политика </t>
  </si>
  <si>
    <t>Капитальные вложения в объекты государственной (муниципальной) собственности</t>
  </si>
  <si>
    <t>КУЛЬТУРА, КИНЕМАТОГРАФИЯ</t>
  </si>
  <si>
    <t>Приложение 6</t>
  </si>
  <si>
    <t>Измененные строки ведомственной структура расходов бюджета Уинского  муниципального района на  2019-2020 годы</t>
  </si>
  <si>
    <t>Основное мероприятие"Эффективное управление земельными ресурсами"</t>
  </si>
  <si>
    <t>Капитальные вложения в объекты недвижимого имущества государственной (муниципальной) собственности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</si>
  <si>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</si>
  <si>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</si>
  <si>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37 0 04 00000</t>
  </si>
  <si>
    <t>37 0 04 06020</t>
  </si>
  <si>
    <t>Муниципальное казенное учреждение "Управление по строительству, ЖКХ и содержанию дорог администрации Уинского муниципального района"</t>
  </si>
  <si>
    <t>Проект внесения изменений в схему территориального планирования Уинского муниципального района Пермского края.</t>
  </si>
  <si>
    <t>38 2 03 07050</t>
  </si>
  <si>
    <t>Оказание услуг по перевозке пассажиров и багажа автомобильным транспортом</t>
  </si>
  <si>
    <t>от 23 августа 2018 № 363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</si>
</sst>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2" fillId="8" borderId="0" applyNumberFormat="0" applyBorder="0" applyAlignment="0" applyProtection="0"/>
    <xf numFmtId="0" fontId="8" fillId="9" borderId="0" applyNumberFormat="0" applyBorder="0" applyAlignment="0" applyProtection="0"/>
    <xf numFmtId="0" fontId="52" fillId="10" borderId="0" applyNumberFormat="0" applyBorder="0" applyAlignment="0" applyProtection="0"/>
    <xf numFmtId="0" fontId="8" fillId="7" borderId="0" applyNumberFormat="0" applyBorder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52" fillId="13" borderId="0" applyNumberFormat="0" applyBorder="0" applyAlignment="0" applyProtection="0"/>
    <xf numFmtId="0" fontId="8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52" fillId="17" borderId="0" applyNumberFormat="0" applyBorder="0" applyAlignment="0" applyProtection="0"/>
    <xf numFmtId="0" fontId="8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3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9" borderId="0" applyNumberFormat="0" applyBorder="0" applyAlignment="0" applyProtection="0"/>
    <xf numFmtId="0" fontId="30" fillId="18" borderId="0" applyNumberFormat="0" applyBorder="0" applyAlignment="0" applyProtection="0"/>
    <xf numFmtId="0" fontId="52" fillId="22" borderId="0" applyNumberFormat="0" applyBorder="0" applyAlignment="0" applyProtection="0"/>
    <xf numFmtId="0" fontId="8" fillId="6" borderId="0" applyNumberFormat="0" applyBorder="0" applyAlignment="0" applyProtection="0"/>
    <xf numFmtId="0" fontId="52" fillId="23" borderId="0" applyNumberFormat="0" applyBorder="0" applyAlignment="0" applyProtection="0"/>
    <xf numFmtId="0" fontId="8" fillId="3" borderId="0" applyNumberFormat="0" applyBorder="0" applyAlignment="0" applyProtection="0"/>
    <xf numFmtId="0" fontId="52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8" fillId="14" borderId="0" applyNumberFormat="0" applyBorder="0" applyAlignment="0" applyProtection="0"/>
    <xf numFmtId="0" fontId="52" fillId="27" borderId="0" applyNumberFormat="0" applyBorder="0" applyAlignment="0" applyProtection="0"/>
    <xf numFmtId="0" fontId="8" fillId="6" borderId="0" applyNumberFormat="0" applyBorder="0" applyAlignment="0" applyProtection="0"/>
    <xf numFmtId="0" fontId="52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19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53" fillId="30" borderId="0" applyNumberFormat="0" applyBorder="0" applyAlignment="0" applyProtection="0"/>
    <xf numFmtId="0" fontId="9" fillId="31" borderId="0" applyNumberFormat="0" applyBorder="0" applyAlignment="0" applyProtection="0"/>
    <xf numFmtId="0" fontId="53" fillId="32" borderId="0" applyNumberFormat="0" applyBorder="0" applyAlignment="0" applyProtection="0"/>
    <xf numFmtId="0" fontId="9" fillId="3" borderId="0" applyNumberFormat="0" applyBorder="0" applyAlignment="0" applyProtection="0"/>
    <xf numFmtId="0" fontId="53" fillId="33" borderId="0" applyNumberFormat="0" applyBorder="0" applyAlignment="0" applyProtection="0"/>
    <xf numFmtId="0" fontId="9" fillId="25" borderId="0" applyNumberFormat="0" applyBorder="0" applyAlignment="0" applyProtection="0"/>
    <xf numFmtId="0" fontId="53" fillId="34" borderId="0" applyNumberFormat="0" applyBorder="0" applyAlignment="0" applyProtection="0"/>
    <xf numFmtId="0" fontId="9" fillId="35" borderId="0" applyNumberFormat="0" applyBorder="0" applyAlignment="0" applyProtection="0"/>
    <xf numFmtId="0" fontId="53" fillId="36" borderId="0" applyNumberFormat="0" applyBorder="0" applyAlignment="0" applyProtection="0"/>
    <xf numFmtId="0" fontId="9" fillId="37" borderId="0" applyNumberFormat="0" applyBorder="0" applyAlignment="0" applyProtection="0"/>
    <xf numFmtId="0" fontId="5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8" fillId="45" borderId="0" applyNumberFormat="0" applyBorder="0" applyAlignment="0" applyProtection="0"/>
    <xf numFmtId="0" fontId="8" fillId="48" borderId="0" applyNumberFormat="0" applyBorder="0" applyAlignment="0" applyProtection="0"/>
    <xf numFmtId="0" fontId="9" fillId="46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35" fillId="47" borderId="0" applyNumberFormat="0" applyBorder="0" applyAlignment="0" applyProtection="0"/>
    <xf numFmtId="0" fontId="36" fillId="63" borderId="1" applyNumberFormat="0" applyAlignment="0" applyProtection="0"/>
    <xf numFmtId="0" fontId="17" fillId="48" borderId="2" applyNumberFormat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67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60" borderId="1" applyNumberFormat="0" applyAlignment="0" applyProtection="0"/>
    <xf numFmtId="0" fontId="42" fillId="0" borderId="6" applyNumberFormat="0" applyFill="0" applyAlignment="0" applyProtection="0"/>
    <xf numFmtId="0" fontId="19" fillId="60" borderId="0" applyNumberFormat="0" applyBorder="0" applyAlignment="0" applyProtection="0"/>
    <xf numFmtId="0" fontId="0" fillId="0" borderId="0">
      <alignment/>
      <protection/>
    </xf>
    <xf numFmtId="0" fontId="7" fillId="59" borderId="7" applyNumberFormat="0" applyFont="0" applyAlignment="0" applyProtection="0"/>
    <xf numFmtId="0" fontId="11" fillId="63" borderId="8" applyNumberFormat="0" applyAlignment="0" applyProtection="0"/>
    <xf numFmtId="4" fontId="25" fillId="68" borderId="9" applyNumberFormat="0" applyProtection="0">
      <alignment vertical="center"/>
    </xf>
    <xf numFmtId="4" fontId="43" fillId="68" borderId="10" applyNumberFormat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4" fontId="26" fillId="68" borderId="9" applyNumberFormat="0" applyProtection="0">
      <alignment vertical="center"/>
    </xf>
    <xf numFmtId="4" fontId="44" fillId="68" borderId="10" applyNumberFormat="0" applyProtection="0">
      <alignment vertical="center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4" fontId="43" fillId="68" borderId="10" applyNumberFormat="0" applyProtection="0">
      <alignment horizontal="left" vertical="center" indent="1"/>
    </xf>
    <xf numFmtId="0" fontId="7" fillId="0" borderId="0">
      <alignment/>
      <protection/>
    </xf>
    <xf numFmtId="4" fontId="25" fillId="68" borderId="9" applyNumberFormat="0" applyProtection="0">
      <alignment horizontal="left" vertical="center" indent="1"/>
    </xf>
    <xf numFmtId="0" fontId="27" fillId="68" borderId="10" applyNumberFormat="0" applyProtection="0">
      <alignment horizontal="left" vertical="top" indent="1"/>
    </xf>
    <xf numFmtId="0" fontId="43" fillId="68" borderId="10" applyNumberFormat="0" applyProtection="0">
      <alignment horizontal="left" vertical="top" indent="1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43" fillId="2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7" borderId="9" applyNumberFormat="0" applyProtection="0">
      <alignment horizontal="right" vertical="center"/>
    </xf>
    <xf numFmtId="4" fontId="30" fillId="7" borderId="10" applyNumberFormat="0" applyProtection="0">
      <alignment horizontal="right" vertical="center"/>
    </xf>
    <xf numFmtId="0" fontId="7" fillId="0" borderId="0">
      <alignment/>
      <protection/>
    </xf>
    <xf numFmtId="4" fontId="25" fillId="69" borderId="9" applyNumberFormat="0" applyProtection="0">
      <alignment horizontal="right" vertical="center"/>
    </xf>
    <xf numFmtId="4" fontId="30" fillId="3" borderId="10" applyNumberFormat="0" applyProtection="0">
      <alignment horizontal="right" vertical="center"/>
    </xf>
    <xf numFmtId="0" fontId="7" fillId="0" borderId="0">
      <alignment/>
      <protection/>
    </xf>
    <xf numFmtId="4" fontId="25" fillId="70" borderId="11" applyNumberFormat="0" applyProtection="0">
      <alignment horizontal="right" vertical="center"/>
    </xf>
    <xf numFmtId="4" fontId="30" fillId="70" borderId="10" applyNumberFormat="0" applyProtection="0">
      <alignment horizontal="right" vertical="center"/>
    </xf>
    <xf numFmtId="0" fontId="7" fillId="0" borderId="0">
      <alignment/>
      <protection/>
    </xf>
    <xf numFmtId="4" fontId="25" fillId="29" borderId="9" applyNumberFormat="0" applyProtection="0">
      <alignment horizontal="right" vertical="center"/>
    </xf>
    <xf numFmtId="4" fontId="30" fillId="29" borderId="10" applyNumberFormat="0" applyProtection="0">
      <alignment horizontal="right" vertical="center"/>
    </xf>
    <xf numFmtId="0" fontId="7" fillId="0" borderId="0">
      <alignment/>
      <protection/>
    </xf>
    <xf numFmtId="4" fontId="25" fillId="39" borderId="9" applyNumberFormat="0" applyProtection="0">
      <alignment horizontal="right" vertical="center"/>
    </xf>
    <xf numFmtId="4" fontId="30" fillId="39" borderId="10" applyNumberFormat="0" applyProtection="0">
      <alignment horizontal="right" vertical="center"/>
    </xf>
    <xf numFmtId="0" fontId="7" fillId="0" borderId="0">
      <alignment/>
      <protection/>
    </xf>
    <xf numFmtId="4" fontId="25" fillId="71" borderId="9" applyNumberFormat="0" applyProtection="0">
      <alignment horizontal="right" vertical="center"/>
    </xf>
    <xf numFmtId="4" fontId="30" fillId="71" borderId="10" applyNumberFormat="0" applyProtection="0">
      <alignment horizontal="right" vertical="center"/>
    </xf>
    <xf numFmtId="0" fontId="7" fillId="0" borderId="0">
      <alignment/>
      <protection/>
    </xf>
    <xf numFmtId="4" fontId="25" fillId="20" borderId="9" applyNumberFormat="0" applyProtection="0">
      <alignment horizontal="right" vertical="center"/>
    </xf>
    <xf numFmtId="4" fontId="30" fillId="20" borderId="10" applyNumberFormat="0" applyProtection="0">
      <alignment horizontal="right" vertical="center"/>
    </xf>
    <xf numFmtId="0" fontId="7" fillId="0" borderId="0">
      <alignment/>
      <protection/>
    </xf>
    <xf numFmtId="4" fontId="25" fillId="72" borderId="9" applyNumberFormat="0" applyProtection="0">
      <alignment horizontal="right" vertical="center"/>
    </xf>
    <xf numFmtId="4" fontId="30" fillId="72" borderId="10" applyNumberFormat="0" applyProtection="0">
      <alignment horizontal="right" vertical="center"/>
    </xf>
    <xf numFmtId="0" fontId="7" fillId="0" borderId="0">
      <alignment/>
      <protection/>
    </xf>
    <xf numFmtId="4" fontId="25" fillId="25" borderId="9" applyNumberFormat="0" applyProtection="0">
      <alignment horizontal="right" vertical="center"/>
    </xf>
    <xf numFmtId="4" fontId="30" fillId="25" borderId="10" applyNumberFormat="0" applyProtection="0">
      <alignment horizontal="right" vertical="center"/>
    </xf>
    <xf numFmtId="0" fontId="7" fillId="0" borderId="0">
      <alignment/>
      <protection/>
    </xf>
    <xf numFmtId="4" fontId="25" fillId="73" borderId="11" applyNumberFormat="0" applyProtection="0">
      <alignment horizontal="left" vertical="center" indent="1"/>
    </xf>
    <xf numFmtId="4" fontId="43" fillId="73" borderId="12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7" fillId="19" borderId="11" applyNumberFormat="0" applyProtection="0">
      <alignment horizontal="left" vertical="center" indent="1"/>
    </xf>
    <xf numFmtId="4" fontId="45" fillId="19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9" applyNumberFormat="0" applyProtection="0">
      <alignment horizontal="right" vertical="center"/>
    </xf>
    <xf numFmtId="4" fontId="30" fillId="2" borderId="10" applyNumberFormat="0" applyProtection="0">
      <alignment horizontal="right" vertical="center"/>
    </xf>
    <xf numFmtId="0" fontId="7" fillId="0" borderId="0">
      <alignment/>
      <protection/>
    </xf>
    <xf numFmtId="4" fontId="25" fillId="74" borderId="11" applyNumberFormat="0" applyProtection="0">
      <alignment horizontal="left" vertical="center" indent="1"/>
    </xf>
    <xf numFmtId="4" fontId="30" fillId="74" borderId="0" applyNumberFormat="0" applyProtection="0">
      <alignment horizontal="left" vertical="center" indent="1"/>
    </xf>
    <xf numFmtId="0" fontId="7" fillId="0" borderId="0">
      <alignment/>
      <protection/>
    </xf>
    <xf numFmtId="4" fontId="25" fillId="2" borderId="11" applyNumberFormat="0" applyProtection="0">
      <alignment horizontal="left" vertical="center" indent="1"/>
    </xf>
    <xf numFmtId="4" fontId="30" fillId="2" borderId="0" applyNumberFormat="0" applyProtection="0">
      <alignment horizontal="left" vertical="center" indent="1"/>
    </xf>
    <xf numFmtId="0" fontId="7" fillId="0" borderId="0">
      <alignment/>
      <protection/>
    </xf>
    <xf numFmtId="0" fontId="7" fillId="19" borderId="10" applyNumberFormat="0" applyProtection="0">
      <alignment horizontal="left" vertical="center" indent="1"/>
    </xf>
    <xf numFmtId="0" fontId="25" fillId="21" borderId="9" applyNumberFormat="0" applyProtection="0">
      <alignment horizontal="left" vertical="center" indent="1"/>
    </xf>
    <xf numFmtId="0" fontId="7" fillId="19" borderId="10" applyNumberFormat="0" applyProtection="0">
      <alignment horizontal="left" vertical="center" indent="1"/>
    </xf>
    <xf numFmtId="0" fontId="25" fillId="19" borderId="10" applyNumberFormat="0" applyProtection="0">
      <alignment horizontal="left" vertical="top" indent="1"/>
    </xf>
    <xf numFmtId="0" fontId="7" fillId="19" borderId="10" applyNumberFormat="0" applyProtection="0">
      <alignment horizontal="left" vertical="top" indent="1"/>
    </xf>
    <xf numFmtId="0" fontId="7" fillId="0" borderId="0">
      <alignment/>
      <protection/>
    </xf>
    <xf numFmtId="0" fontId="7" fillId="2" borderId="10" applyNumberFormat="0" applyProtection="0">
      <alignment horizontal="left" vertical="center" indent="1"/>
    </xf>
    <xf numFmtId="0" fontId="25" fillId="75" borderId="9" applyNumberFormat="0" applyProtection="0">
      <alignment horizontal="left" vertical="center" indent="1"/>
    </xf>
    <xf numFmtId="0" fontId="25" fillId="2" borderId="10" applyNumberFormat="0" applyProtection="0">
      <alignment horizontal="left" vertical="top" indent="1"/>
    </xf>
    <xf numFmtId="0" fontId="7" fillId="2" borderId="10" applyNumberFormat="0" applyProtection="0">
      <alignment horizontal="left" vertical="top" indent="1"/>
    </xf>
    <xf numFmtId="0" fontId="7" fillId="0" borderId="0">
      <alignment/>
      <protection/>
    </xf>
    <xf numFmtId="0" fontId="7" fillId="6" borderId="10" applyNumberFormat="0" applyProtection="0">
      <alignment horizontal="left" vertical="center" indent="1"/>
    </xf>
    <xf numFmtId="0" fontId="25" fillId="6" borderId="9" applyNumberFormat="0" applyProtection="0">
      <alignment horizontal="left" vertical="center" indent="1"/>
    </xf>
    <xf numFmtId="0" fontId="25" fillId="6" borderId="10" applyNumberFormat="0" applyProtection="0">
      <alignment horizontal="left" vertical="top" indent="1"/>
    </xf>
    <xf numFmtId="0" fontId="7" fillId="6" borderId="10" applyNumberFormat="0" applyProtection="0">
      <alignment horizontal="left" vertical="top" indent="1"/>
    </xf>
    <xf numFmtId="0" fontId="7" fillId="0" borderId="0">
      <alignment/>
      <protection/>
    </xf>
    <xf numFmtId="0" fontId="25" fillId="74" borderId="9" applyNumberFormat="0" applyProtection="0">
      <alignment horizontal="left" vertical="center" indent="1"/>
    </xf>
    <xf numFmtId="0" fontId="7" fillId="74" borderId="10" applyNumberFormat="0" applyProtection="0">
      <alignment horizontal="left" vertical="center" indent="1"/>
    </xf>
    <xf numFmtId="0" fontId="7" fillId="0" borderId="0">
      <alignment/>
      <protection/>
    </xf>
    <xf numFmtId="0" fontId="25" fillId="74" borderId="10" applyNumberFormat="0" applyProtection="0">
      <alignment horizontal="left" vertical="top" indent="1"/>
    </xf>
    <xf numFmtId="0" fontId="7" fillId="74" borderId="10" applyNumberFormat="0" applyProtection="0">
      <alignment horizontal="left" vertical="top" indent="1"/>
    </xf>
    <xf numFmtId="0" fontId="7" fillId="0" borderId="0">
      <alignment/>
      <protection/>
    </xf>
    <xf numFmtId="0" fontId="25" fillId="5" borderId="13" applyNumberFormat="0">
      <alignment/>
      <protection locked="0"/>
    </xf>
    <xf numFmtId="0" fontId="7" fillId="5" borderId="14" applyNumberFormat="0">
      <alignment/>
      <protection locked="0"/>
    </xf>
    <xf numFmtId="0" fontId="7" fillId="0" borderId="0">
      <alignment/>
      <protection/>
    </xf>
    <xf numFmtId="0" fontId="28" fillId="19" borderId="15" applyBorder="0">
      <alignment/>
      <protection/>
    </xf>
    <xf numFmtId="4" fontId="29" fillId="4" borderId="10" applyNumberFormat="0" applyProtection="0">
      <alignment vertical="center"/>
    </xf>
    <xf numFmtId="4" fontId="30" fillId="4" borderId="10" applyNumberFormat="0" applyProtection="0">
      <alignment vertical="center"/>
    </xf>
    <xf numFmtId="0" fontId="7" fillId="0" borderId="0">
      <alignment/>
      <protection/>
    </xf>
    <xf numFmtId="4" fontId="26" fillId="4" borderId="14" applyNumberFormat="0" applyProtection="0">
      <alignment vertical="center"/>
    </xf>
    <xf numFmtId="4" fontId="46" fillId="4" borderId="10" applyNumberFormat="0" applyProtection="0">
      <alignment vertical="center"/>
    </xf>
    <xf numFmtId="0" fontId="7" fillId="0" borderId="0">
      <alignment/>
      <protection/>
    </xf>
    <xf numFmtId="4" fontId="29" fillId="21" borderId="10" applyNumberFormat="0" applyProtection="0">
      <alignment horizontal="left" vertical="center" indent="1"/>
    </xf>
    <xf numFmtId="4" fontId="30" fillId="4" borderId="10" applyNumberFormat="0" applyProtection="0">
      <alignment horizontal="left" vertical="center" indent="1"/>
    </xf>
    <xf numFmtId="0" fontId="7" fillId="0" borderId="0">
      <alignment/>
      <protection/>
    </xf>
    <xf numFmtId="0" fontId="29" fillId="4" borderId="10" applyNumberFormat="0" applyProtection="0">
      <alignment horizontal="left" vertical="top" indent="1"/>
    </xf>
    <xf numFmtId="0" fontId="30" fillId="4" borderId="10" applyNumberFormat="0" applyProtection="0">
      <alignment horizontal="left" vertical="top" indent="1"/>
    </xf>
    <xf numFmtId="0" fontId="7" fillId="0" borderId="0">
      <alignment/>
      <protection/>
    </xf>
    <xf numFmtId="4" fontId="30" fillId="74" borderId="10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5" fillId="0" borderId="9" applyNumberFormat="0" applyProtection="0">
      <alignment horizontal="right" vertical="center"/>
    </xf>
    <xf numFmtId="4" fontId="26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7" fillId="0" borderId="0">
      <alignment/>
      <protection/>
    </xf>
    <xf numFmtId="4" fontId="25" fillId="37" borderId="9" applyNumberFormat="0" applyProtection="0">
      <alignment horizontal="left" vertical="center" indent="1"/>
    </xf>
    <xf numFmtId="4" fontId="30" fillId="2" borderId="10" applyNumberFormat="0" applyProtection="0">
      <alignment horizontal="left" vertical="center" indent="1"/>
    </xf>
    <xf numFmtId="0" fontId="7" fillId="0" borderId="0">
      <alignment/>
      <protection/>
    </xf>
    <xf numFmtId="0" fontId="7" fillId="0" borderId="0">
      <alignment/>
      <protection/>
    </xf>
    <xf numFmtId="0" fontId="29" fillId="2" borderId="10" applyNumberFormat="0" applyProtection="0">
      <alignment horizontal="left" vertical="top" indent="1"/>
    </xf>
    <xf numFmtId="0" fontId="30" fillId="2" borderId="10" applyNumberFormat="0" applyProtection="0">
      <alignment horizontal="left" vertical="top" indent="1"/>
    </xf>
    <xf numFmtId="0" fontId="7" fillId="0" borderId="0">
      <alignment/>
      <protection/>
    </xf>
    <xf numFmtId="4" fontId="31" fillId="76" borderId="11" applyNumberFormat="0" applyProtection="0">
      <alignment horizontal="left" vertical="center" indent="1"/>
    </xf>
    <xf numFmtId="4" fontId="47" fillId="76" borderId="0" applyNumberFormat="0" applyProtection="0">
      <alignment horizontal="left" vertical="center" indent="1"/>
    </xf>
    <xf numFmtId="0" fontId="7" fillId="0" borderId="0">
      <alignment/>
      <protection/>
    </xf>
    <xf numFmtId="0" fontId="25" fillId="77" borderId="14">
      <alignment/>
      <protection/>
    </xf>
    <xf numFmtId="4" fontId="32" fillId="5" borderId="9" applyNumberFormat="0" applyProtection="0">
      <alignment horizontal="right" vertical="center"/>
    </xf>
    <xf numFmtId="4" fontId="48" fillId="74" borderId="10" applyNumberFormat="0" applyProtection="0">
      <alignment horizontal="right" vertical="center"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53" fillId="78" borderId="0" applyNumberFormat="0" applyBorder="0" applyAlignment="0" applyProtection="0"/>
    <xf numFmtId="0" fontId="9" fillId="79" borderId="0" applyNumberFormat="0" applyBorder="0" applyAlignment="0" applyProtection="0"/>
    <xf numFmtId="0" fontId="53" fillId="80" borderId="0" applyNumberFormat="0" applyBorder="0" applyAlignment="0" applyProtection="0"/>
    <xf numFmtId="0" fontId="9" fillId="70" borderId="0" applyNumberFormat="0" applyBorder="0" applyAlignment="0" applyProtection="0"/>
    <xf numFmtId="0" fontId="53" fillId="81" borderId="0" applyNumberFormat="0" applyBorder="0" applyAlignment="0" applyProtection="0"/>
    <xf numFmtId="0" fontId="9" fillId="20" borderId="0" applyNumberFormat="0" applyBorder="0" applyAlignment="0" applyProtection="0"/>
    <xf numFmtId="0" fontId="53" fillId="82" borderId="0" applyNumberFormat="0" applyBorder="0" applyAlignment="0" applyProtection="0"/>
    <xf numFmtId="0" fontId="9" fillId="35" borderId="0" applyNumberFormat="0" applyBorder="0" applyAlignment="0" applyProtection="0"/>
    <xf numFmtId="0" fontId="53" fillId="83" borderId="0" applyNumberFormat="0" applyBorder="0" applyAlignment="0" applyProtection="0"/>
    <xf numFmtId="0" fontId="9" fillId="37" borderId="0" applyNumberFormat="0" applyBorder="0" applyAlignment="0" applyProtection="0"/>
    <xf numFmtId="0" fontId="53" fillId="84" borderId="0" applyNumberFormat="0" applyBorder="0" applyAlignment="0" applyProtection="0"/>
    <xf numFmtId="0" fontId="9" fillId="71" borderId="0" applyNumberFormat="0" applyBorder="0" applyAlignment="0" applyProtection="0"/>
    <xf numFmtId="0" fontId="54" fillId="85" borderId="17" applyNumberFormat="0" applyAlignment="0" applyProtection="0"/>
    <xf numFmtId="0" fontId="10" fillId="18" borderId="1" applyNumberFormat="0" applyAlignment="0" applyProtection="0"/>
    <xf numFmtId="0" fontId="55" fillId="86" borderId="18" applyNumberFormat="0" applyAlignment="0" applyProtection="0"/>
    <xf numFmtId="0" fontId="11" fillId="21" borderId="8" applyNumberFormat="0" applyAlignment="0" applyProtection="0"/>
    <xf numFmtId="0" fontId="56" fillId="86" borderId="17" applyNumberFormat="0" applyAlignment="0" applyProtection="0"/>
    <xf numFmtId="0" fontId="12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13" fillId="0" borderId="20" applyNumberFormat="0" applyFill="0" applyAlignment="0" applyProtection="0"/>
    <xf numFmtId="0" fontId="58" fillId="0" borderId="21" applyNumberFormat="0" applyFill="0" applyAlignment="0" applyProtection="0"/>
    <xf numFmtId="0" fontId="14" fillId="0" borderId="4" applyNumberFormat="0" applyFill="0" applyAlignment="0" applyProtection="0"/>
    <xf numFmtId="0" fontId="59" fillId="0" borderId="22" applyNumberFormat="0" applyFill="0" applyAlignment="0" applyProtection="0"/>
    <xf numFmtId="0" fontId="15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24" applyNumberFormat="0" applyFill="0" applyAlignment="0" applyProtection="0"/>
    <xf numFmtId="0" fontId="16" fillId="0" borderId="25" applyNumberFormat="0" applyFill="0" applyAlignment="0" applyProtection="0"/>
    <xf numFmtId="0" fontId="61" fillId="87" borderId="26" applyNumberFormat="0" applyAlignment="0" applyProtection="0"/>
    <xf numFmtId="0" fontId="17" fillId="88" borderId="2" applyNumberFormat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89" borderId="0" applyNumberFormat="0" applyBorder="0" applyAlignment="0" applyProtection="0"/>
    <xf numFmtId="0" fontId="19" fillId="68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25" fillId="90" borderId="0">
      <alignment/>
      <protection/>
    </xf>
    <xf numFmtId="0" fontId="2" fillId="0" borderId="0" applyNumberFormat="0" applyFill="0" applyBorder="0" applyAlignment="0" applyProtection="0"/>
    <xf numFmtId="0" fontId="64" fillId="91" borderId="0" applyNumberFormat="0" applyBorder="0" applyAlignment="0" applyProtection="0"/>
    <xf numFmtId="0" fontId="20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7" fillId="4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28" applyNumberFormat="0" applyFill="0" applyAlignment="0" applyProtection="0"/>
    <xf numFmtId="0" fontId="22" fillId="0" borderId="29" applyNumberFormat="0" applyFill="0" applyAlignment="0" applyProtection="0"/>
    <xf numFmtId="0" fontId="49" fillId="0" borderId="0">
      <alignment/>
      <protection/>
    </xf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68" fillId="93" borderId="0" applyNumberFormat="0" applyBorder="0" applyAlignment="0" applyProtection="0"/>
    <xf numFmtId="0" fontId="24" fillId="1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/>
    </xf>
    <xf numFmtId="0" fontId="3" fillId="94" borderId="0" xfId="0" applyFont="1" applyFill="1" applyAlignment="1">
      <alignment/>
    </xf>
    <xf numFmtId="49" fontId="3" fillId="94" borderId="14" xfId="0" applyNumberFormat="1" applyFont="1" applyFill="1" applyBorder="1" applyAlignment="1">
      <alignment horizontal="left"/>
    </xf>
    <xf numFmtId="0" fontId="3" fillId="94" borderId="14" xfId="0" applyFont="1" applyFill="1" applyBorder="1" applyAlignment="1">
      <alignment horizontal="left" wrapText="1"/>
    </xf>
    <xf numFmtId="4" fontId="3" fillId="94" borderId="14" xfId="0" applyNumberFormat="1" applyFont="1" applyFill="1" applyBorder="1" applyAlignment="1">
      <alignment/>
    </xf>
    <xf numFmtId="0" fontId="3" fillId="94" borderId="14" xfId="0" applyNumberFormat="1" applyFont="1" applyFill="1" applyBorder="1" applyAlignment="1">
      <alignment horizontal="left" vertical="top" wrapText="1"/>
    </xf>
    <xf numFmtId="0" fontId="3" fillId="94" borderId="14" xfId="0" applyFont="1" applyFill="1" applyBorder="1" applyAlignment="1">
      <alignment wrapText="1"/>
    </xf>
    <xf numFmtId="0" fontId="3" fillId="94" borderId="0" xfId="0" applyFont="1" applyFill="1" applyAlignment="1">
      <alignment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 wrapText="1"/>
    </xf>
    <xf numFmtId="4" fontId="3" fillId="94" borderId="30" xfId="0" applyNumberFormat="1" applyFont="1" applyFill="1" applyBorder="1" applyAlignment="1">
      <alignment/>
    </xf>
    <xf numFmtId="49" fontId="3" fillId="94" borderId="14" xfId="0" applyNumberFormat="1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/>
    </xf>
    <xf numFmtId="49" fontId="4" fillId="94" borderId="14" xfId="0" applyNumberFormat="1" applyFont="1" applyFill="1" applyBorder="1" applyAlignment="1">
      <alignment horizontal="left"/>
    </xf>
    <xf numFmtId="49" fontId="4" fillId="94" borderId="14" xfId="0" applyNumberFormat="1" applyFont="1" applyFill="1" applyBorder="1" applyAlignment="1">
      <alignment/>
    </xf>
    <xf numFmtId="49" fontId="51" fillId="94" borderId="14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94" borderId="0" xfId="0" applyNumberFormat="1" applyFont="1" applyFill="1" applyBorder="1" applyAlignment="1">
      <alignment horizontal="left"/>
    </xf>
    <xf numFmtId="0" fontId="3" fillId="94" borderId="0" xfId="0" applyFont="1" applyFill="1" applyAlignment="1">
      <alignment wrapText="1"/>
    </xf>
    <xf numFmtId="0" fontId="3" fillId="94" borderId="14" xfId="0" applyFont="1" applyFill="1" applyBorder="1" applyAlignment="1">
      <alignment horizontal="justify" vertical="top"/>
    </xf>
    <xf numFmtId="0" fontId="4" fillId="94" borderId="14" xfId="0" applyFont="1" applyFill="1" applyBorder="1" applyAlignment="1">
      <alignment horizontal="left"/>
    </xf>
    <xf numFmtId="0" fontId="4" fillId="94" borderId="14" xfId="0" applyFont="1" applyFill="1" applyBorder="1" applyAlignment="1">
      <alignment horizontal="left" wrapText="1"/>
    </xf>
    <xf numFmtId="0" fontId="3" fillId="94" borderId="14" xfId="0" applyFont="1" applyFill="1" applyBorder="1" applyAlignment="1">
      <alignment horizontal="left"/>
    </xf>
    <xf numFmtId="49" fontId="6" fillId="94" borderId="14" xfId="0" applyNumberFormat="1" applyFont="1" applyFill="1" applyBorder="1" applyAlignment="1">
      <alignment horizontal="left"/>
    </xf>
    <xf numFmtId="49" fontId="3" fillId="94" borderId="0" xfId="0" applyNumberFormat="1" applyFont="1" applyFill="1" applyAlignment="1">
      <alignment/>
    </xf>
    <xf numFmtId="49" fontId="3" fillId="94" borderId="14" xfId="0" applyNumberFormat="1" applyFont="1" applyFill="1" applyBorder="1" applyAlignment="1" applyProtection="1">
      <alignment horizontal="center" vertical="center" wrapText="1"/>
      <protection/>
    </xf>
    <xf numFmtId="9" fontId="3" fillId="94" borderId="14" xfId="304" applyFont="1" applyFill="1" applyBorder="1" applyAlignment="1">
      <alignment/>
    </xf>
    <xf numFmtId="9" fontId="3" fillId="94" borderId="14" xfId="304" applyFont="1" applyFill="1" applyBorder="1" applyAlignment="1">
      <alignment horizontal="left"/>
    </xf>
    <xf numFmtId="9" fontId="3" fillId="94" borderId="14" xfId="304" applyFont="1" applyFill="1" applyBorder="1" applyAlignment="1">
      <alignment horizontal="center"/>
    </xf>
    <xf numFmtId="9" fontId="3" fillId="94" borderId="14" xfId="304" applyFont="1" applyFill="1" applyBorder="1" applyAlignment="1">
      <alignment horizontal="center" wrapText="1"/>
    </xf>
    <xf numFmtId="0" fontId="3" fillId="94" borderId="14" xfId="0" applyNumberFormat="1" applyFont="1" applyFill="1" applyBorder="1" applyAlignment="1">
      <alignment horizontal="left" wrapText="1"/>
    </xf>
    <xf numFmtId="4" fontId="3" fillId="94" borderId="0" xfId="0" applyNumberFormat="1" applyFont="1" applyFill="1" applyAlignment="1">
      <alignment/>
    </xf>
    <xf numFmtId="0" fontId="5" fillId="94" borderId="14" xfId="0" applyFont="1" applyFill="1" applyBorder="1" applyAlignment="1">
      <alignment horizontal="left" wrapText="1"/>
    </xf>
    <xf numFmtId="49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94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Font="1" applyFill="1" applyBorder="1" applyAlignment="1">
      <alignment horizontal="left" wrapText="1"/>
    </xf>
    <xf numFmtId="49" fontId="51" fillId="0" borderId="14" xfId="0" applyNumberFormat="1" applyFont="1" applyFill="1" applyBorder="1" applyAlignment="1">
      <alignment horizontal="left"/>
    </xf>
    <xf numFmtId="49" fontId="3" fillId="0" borderId="30" xfId="0" applyNumberFormat="1" applyFont="1" applyFill="1" applyBorder="1" applyAlignment="1">
      <alignment horizontal="left" vertical="center" wrapText="1"/>
    </xf>
    <xf numFmtId="0" fontId="3" fillId="94" borderId="30" xfId="0" applyFont="1" applyFill="1" applyBorder="1" applyAlignment="1">
      <alignment horizontal="left" wrapText="1"/>
    </xf>
    <xf numFmtId="0" fontId="3" fillId="94" borderId="30" xfId="0" applyFont="1" applyFill="1" applyBorder="1" applyAlignment="1">
      <alignment wrapText="1"/>
    </xf>
    <xf numFmtId="49" fontId="3" fillId="94" borderId="30" xfId="0" applyNumberFormat="1" applyFont="1" applyFill="1" applyBorder="1" applyAlignment="1">
      <alignment horizontal="left" vertical="center" wrapText="1"/>
    </xf>
    <xf numFmtId="49" fontId="3" fillId="94" borderId="14" xfId="0" applyNumberFormat="1" applyFont="1" applyFill="1" applyBorder="1" applyAlignment="1">
      <alignment horizontal="center" vertical="top"/>
    </xf>
    <xf numFmtId="0" fontId="3" fillId="94" borderId="14" xfId="0" applyNumberFormat="1" applyFont="1" applyFill="1" applyBorder="1" applyAlignment="1">
      <alignment horizontal="left" vertical="top" wrapText="1" shrinkToFit="1"/>
    </xf>
    <xf numFmtId="0" fontId="3" fillId="94" borderId="14" xfId="0" applyNumberFormat="1" applyFont="1" applyFill="1" applyBorder="1" applyAlignment="1">
      <alignment vertical="top" wrapText="1"/>
    </xf>
    <xf numFmtId="0" fontId="3" fillId="94" borderId="14" xfId="0" applyFont="1" applyFill="1" applyBorder="1" applyAlignment="1">
      <alignment vertical="top" wrapText="1"/>
    </xf>
    <xf numFmtId="9" fontId="3" fillId="94" borderId="30" xfId="304" applyFont="1" applyFill="1" applyBorder="1" applyAlignment="1">
      <alignment horizontal="left" wrapText="1"/>
    </xf>
    <xf numFmtId="49" fontId="3" fillId="94" borderId="14" xfId="0" applyNumberFormat="1" applyFont="1" applyFill="1" applyBorder="1" applyAlignment="1">
      <alignment horizontal="center"/>
    </xf>
    <xf numFmtId="9" fontId="3" fillId="94" borderId="31" xfId="304" applyFont="1" applyFill="1" applyBorder="1" applyAlignment="1">
      <alignment horizontal="left" vertical="center" wrapText="1"/>
    </xf>
    <xf numFmtId="9" fontId="3" fillId="94" borderId="30" xfId="304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="90" zoomScaleNormal="90" zoomScalePageLayoutView="0" workbookViewId="0" topLeftCell="A1">
      <selection activeCell="F4" sqref="F3:F4"/>
    </sheetView>
  </sheetViews>
  <sheetFormatPr defaultColWidth="9.125" defaultRowHeight="12.75"/>
  <cols>
    <col min="1" max="1" width="4.625" style="3" customWidth="1"/>
    <col min="2" max="2" width="9.50390625" style="4" customWidth="1"/>
    <col min="3" max="3" width="14.50390625" style="4" customWidth="1"/>
    <col min="4" max="4" width="7.125" style="4" customWidth="1"/>
    <col min="5" max="5" width="73.50390625" style="5" customWidth="1"/>
    <col min="6" max="6" width="20.625" style="28" customWidth="1"/>
    <col min="7" max="7" width="16.125" style="7" bestFit="1" customWidth="1"/>
    <col min="8" max="9" width="15.50390625" style="7" bestFit="1" customWidth="1"/>
    <col min="10" max="10" width="15.00390625" style="7" customWidth="1"/>
    <col min="11" max="16384" width="9.125" style="7" customWidth="1"/>
  </cols>
  <sheetData>
    <row r="1" ht="15">
      <c r="F1" s="6" t="s">
        <v>419</v>
      </c>
    </row>
    <row r="2" ht="15">
      <c r="F2" s="6" t="s">
        <v>27</v>
      </c>
    </row>
    <row r="3" ht="15">
      <c r="F3" s="6" t="s">
        <v>431</v>
      </c>
    </row>
    <row r="4" spans="5:6" ht="18.75" customHeight="1">
      <c r="E4" s="8"/>
      <c r="F4" s="9"/>
    </row>
    <row r="6" spans="1:6" ht="15">
      <c r="A6" s="85" t="s">
        <v>420</v>
      </c>
      <c r="B6" s="85"/>
      <c r="C6" s="85"/>
      <c r="D6" s="85"/>
      <c r="E6" s="85"/>
      <c r="F6" s="85"/>
    </row>
    <row r="7" spans="1:6" ht="13.5" customHeight="1">
      <c r="A7" s="10"/>
      <c r="B7" s="11"/>
      <c r="C7" s="11"/>
      <c r="D7" s="11"/>
      <c r="E7" s="12"/>
      <c r="F7" s="13" t="s">
        <v>30</v>
      </c>
    </row>
    <row r="8" spans="1:7" s="17" customFormat="1" ht="47.25" customHeight="1">
      <c r="A8" s="14" t="s">
        <v>24</v>
      </c>
      <c r="B8" s="15" t="s">
        <v>60</v>
      </c>
      <c r="C8" s="15" t="s">
        <v>0</v>
      </c>
      <c r="D8" s="15" t="s">
        <v>61</v>
      </c>
      <c r="E8" s="15" t="s">
        <v>1</v>
      </c>
      <c r="F8" s="16">
        <v>2019</v>
      </c>
      <c r="G8" s="16">
        <v>2020</v>
      </c>
    </row>
    <row r="9" spans="1:7" s="17" customFormat="1" ht="15.75" customHeight="1">
      <c r="A9" s="14" t="s">
        <v>26</v>
      </c>
      <c r="B9" s="15">
        <v>2</v>
      </c>
      <c r="C9" s="15">
        <v>3</v>
      </c>
      <c r="D9" s="15">
        <v>4</v>
      </c>
      <c r="E9" s="15">
        <v>5</v>
      </c>
      <c r="F9" s="18">
        <v>6</v>
      </c>
      <c r="G9" s="18">
        <v>6</v>
      </c>
    </row>
    <row r="10" spans="1:7" s="22" customFormat="1" ht="30.75" hidden="1">
      <c r="A10" s="19" t="s">
        <v>16</v>
      </c>
      <c r="B10" s="20"/>
      <c r="C10" s="20"/>
      <c r="D10" s="21"/>
      <c r="E10" s="21" t="s">
        <v>22</v>
      </c>
      <c r="F10" s="49">
        <f>F11+F32</f>
        <v>37812700</v>
      </c>
      <c r="G10" s="49">
        <f>G11+G32</f>
        <v>36732500</v>
      </c>
    </row>
    <row r="11" spans="1:7" ht="15" hidden="1">
      <c r="A11" s="1"/>
      <c r="B11" s="1" t="s">
        <v>34</v>
      </c>
      <c r="C11" s="23"/>
      <c r="D11" s="2"/>
      <c r="E11" s="2" t="s">
        <v>53</v>
      </c>
      <c r="F11" s="50">
        <f>F12+F19+F25</f>
        <v>13042700</v>
      </c>
      <c r="G11" s="50">
        <f>G12+G19+G25</f>
        <v>12808500</v>
      </c>
    </row>
    <row r="12" spans="1:7" ht="30.75" hidden="1">
      <c r="A12" s="1"/>
      <c r="B12" s="1" t="s">
        <v>25</v>
      </c>
      <c r="C12" s="1"/>
      <c r="D12" s="1"/>
      <c r="E12" s="2" t="s">
        <v>297</v>
      </c>
      <c r="F12" s="50">
        <f aca="true" t="shared" si="0" ref="F12:G14">F13</f>
        <v>5392400</v>
      </c>
      <c r="G12" s="50">
        <f t="shared" si="0"/>
        <v>5392400</v>
      </c>
    </row>
    <row r="13" spans="1:7" ht="46.5" hidden="1">
      <c r="A13" s="1"/>
      <c r="B13" s="1"/>
      <c r="C13" s="30" t="s">
        <v>124</v>
      </c>
      <c r="D13" s="1"/>
      <c r="E13" s="2" t="s">
        <v>311</v>
      </c>
      <c r="F13" s="50">
        <f t="shared" si="0"/>
        <v>5392400</v>
      </c>
      <c r="G13" s="50">
        <f t="shared" si="0"/>
        <v>5392400</v>
      </c>
    </row>
    <row r="14" spans="1:9" ht="78" hidden="1">
      <c r="A14" s="1"/>
      <c r="B14" s="1"/>
      <c r="C14" s="1" t="s">
        <v>130</v>
      </c>
      <c r="D14" s="1"/>
      <c r="E14" s="2" t="s">
        <v>312</v>
      </c>
      <c r="F14" s="50">
        <f t="shared" si="0"/>
        <v>5392400</v>
      </c>
      <c r="G14" s="50">
        <f t="shared" si="0"/>
        <v>5392400</v>
      </c>
      <c r="I14" s="26"/>
    </row>
    <row r="15" spans="1:7" ht="30.75" hidden="1">
      <c r="A15" s="1"/>
      <c r="B15" s="1"/>
      <c r="C15" s="1" t="s">
        <v>126</v>
      </c>
      <c r="D15" s="1"/>
      <c r="E15" s="2" t="s">
        <v>125</v>
      </c>
      <c r="F15" s="50">
        <f>F16</f>
        <v>5392400</v>
      </c>
      <c r="G15" s="50">
        <f>G16</f>
        <v>5392400</v>
      </c>
    </row>
    <row r="16" spans="1:7" ht="15" hidden="1">
      <c r="A16" s="1"/>
      <c r="B16" s="1"/>
      <c r="C16" s="1" t="s">
        <v>131</v>
      </c>
      <c r="D16" s="1"/>
      <c r="E16" s="31" t="s">
        <v>138</v>
      </c>
      <c r="F16" s="50">
        <f>F17+F18</f>
        <v>5392400</v>
      </c>
      <c r="G16" s="50">
        <f>G17+G18</f>
        <v>5392400</v>
      </c>
    </row>
    <row r="17" spans="1:9" ht="62.25" hidden="1">
      <c r="A17" s="1"/>
      <c r="B17" s="1"/>
      <c r="C17" s="1"/>
      <c r="D17" s="32" t="s">
        <v>77</v>
      </c>
      <c r="E17" s="31" t="s">
        <v>105</v>
      </c>
      <c r="F17" s="50">
        <v>4970800</v>
      </c>
      <c r="G17" s="50">
        <v>4970800</v>
      </c>
      <c r="H17" s="26"/>
      <c r="I17" s="26"/>
    </row>
    <row r="18" spans="1:7" ht="30.75" hidden="1">
      <c r="A18" s="1"/>
      <c r="B18" s="1"/>
      <c r="C18" s="1"/>
      <c r="D18" s="32" t="s">
        <v>79</v>
      </c>
      <c r="E18" s="51" t="s">
        <v>409</v>
      </c>
      <c r="F18" s="50">
        <v>421600</v>
      </c>
      <c r="G18" s="50">
        <v>421600</v>
      </c>
    </row>
    <row r="19" spans="1:7" ht="15" hidden="1">
      <c r="A19" s="1"/>
      <c r="B19" s="1" t="s">
        <v>28</v>
      </c>
      <c r="C19" s="1"/>
      <c r="D19" s="1"/>
      <c r="E19" s="2" t="s">
        <v>36</v>
      </c>
      <c r="F19" s="50">
        <f>F20</f>
        <v>100000</v>
      </c>
      <c r="G19" s="50">
        <f>G20</f>
        <v>100000</v>
      </c>
    </row>
    <row r="20" spans="1:7" ht="46.5" hidden="1">
      <c r="A20" s="1"/>
      <c r="B20" s="23"/>
      <c r="C20" s="30" t="s">
        <v>124</v>
      </c>
      <c r="D20" s="1"/>
      <c r="E20" s="2" t="s">
        <v>311</v>
      </c>
      <c r="F20" s="50">
        <f>F21</f>
        <v>100000</v>
      </c>
      <c r="G20" s="50">
        <f>G21</f>
        <v>100000</v>
      </c>
    </row>
    <row r="21" spans="1:7" ht="78" hidden="1">
      <c r="A21" s="1"/>
      <c r="B21" s="23"/>
      <c r="C21" s="1" t="s">
        <v>128</v>
      </c>
      <c r="D21" s="1"/>
      <c r="E21" s="2" t="s">
        <v>408</v>
      </c>
      <c r="F21" s="50">
        <f>F23</f>
        <v>100000</v>
      </c>
      <c r="G21" s="50">
        <f>G23</f>
        <v>100000</v>
      </c>
    </row>
    <row r="22" spans="1:7" ht="30.75" hidden="1">
      <c r="A22" s="1"/>
      <c r="B22" s="23"/>
      <c r="C22" s="1" t="s">
        <v>129</v>
      </c>
      <c r="D22" s="1"/>
      <c r="E22" s="2" t="s">
        <v>127</v>
      </c>
      <c r="F22" s="50">
        <f>F23</f>
        <v>100000</v>
      </c>
      <c r="G22" s="50">
        <f>G23</f>
        <v>100000</v>
      </c>
    </row>
    <row r="23" spans="1:7" ht="15" hidden="1">
      <c r="A23" s="1"/>
      <c r="B23" s="23"/>
      <c r="C23" s="1" t="s">
        <v>253</v>
      </c>
      <c r="D23" s="1"/>
      <c r="E23" s="2" t="s">
        <v>36</v>
      </c>
      <c r="F23" s="50">
        <f>F24</f>
        <v>100000</v>
      </c>
      <c r="G23" s="50">
        <f>G24</f>
        <v>100000</v>
      </c>
    </row>
    <row r="24" spans="1:7" ht="15" hidden="1">
      <c r="A24" s="1"/>
      <c r="B24" s="1"/>
      <c r="C24" s="1"/>
      <c r="D24" s="1" t="s">
        <v>78</v>
      </c>
      <c r="E24" s="2" t="s">
        <v>84</v>
      </c>
      <c r="F24" s="50">
        <v>100000</v>
      </c>
      <c r="G24" s="50">
        <v>100000</v>
      </c>
    </row>
    <row r="25" spans="1:7" ht="15" hidden="1">
      <c r="A25" s="1"/>
      <c r="B25" s="1" t="s">
        <v>67</v>
      </c>
      <c r="C25" s="1"/>
      <c r="D25" s="1"/>
      <c r="E25" s="2" t="s">
        <v>50</v>
      </c>
      <c r="F25" s="50">
        <f aca="true" t="shared" si="1" ref="F25:G30">F26</f>
        <v>7550300</v>
      </c>
      <c r="G25" s="50">
        <f t="shared" si="1"/>
        <v>7316100</v>
      </c>
    </row>
    <row r="26" spans="1:7" ht="15" hidden="1">
      <c r="A26" s="1"/>
      <c r="B26" s="1"/>
      <c r="C26" s="1" t="s">
        <v>218</v>
      </c>
      <c r="D26" s="1"/>
      <c r="E26" s="2" t="s">
        <v>98</v>
      </c>
      <c r="F26" s="50">
        <f t="shared" si="1"/>
        <v>7550300</v>
      </c>
      <c r="G26" s="50">
        <f t="shared" si="1"/>
        <v>7316100</v>
      </c>
    </row>
    <row r="27" spans="1:7" ht="30.75" hidden="1">
      <c r="A27" s="1"/>
      <c r="B27" s="1"/>
      <c r="C27" s="1" t="s">
        <v>251</v>
      </c>
      <c r="D27" s="1"/>
      <c r="E27" s="2" t="s">
        <v>252</v>
      </c>
      <c r="F27" s="50">
        <f>F30+F28</f>
        <v>7550300</v>
      </c>
      <c r="G27" s="50">
        <f>G30</f>
        <v>7316100</v>
      </c>
    </row>
    <row r="28" spans="1:7" ht="30.75" hidden="1">
      <c r="A28" s="1"/>
      <c r="B28" s="1"/>
      <c r="C28" s="1" t="s">
        <v>413</v>
      </c>
      <c r="D28" s="1"/>
      <c r="E28" s="27" t="s">
        <v>414</v>
      </c>
      <c r="F28" s="36">
        <f>F29</f>
        <v>50000</v>
      </c>
      <c r="G28" s="50">
        <f>G29</f>
        <v>0</v>
      </c>
    </row>
    <row r="29" spans="1:7" ht="15" hidden="1">
      <c r="A29" s="1"/>
      <c r="B29" s="1"/>
      <c r="C29" s="1"/>
      <c r="D29" s="1" t="s">
        <v>78</v>
      </c>
      <c r="E29" s="2" t="s">
        <v>84</v>
      </c>
      <c r="F29" s="50">
        <v>50000</v>
      </c>
      <c r="G29" s="50">
        <v>0</v>
      </c>
    </row>
    <row r="30" spans="1:7" ht="46.5" hidden="1">
      <c r="A30" s="1"/>
      <c r="B30" s="1"/>
      <c r="C30" s="34" t="s">
        <v>415</v>
      </c>
      <c r="D30" s="1"/>
      <c r="E30" s="27" t="s">
        <v>249</v>
      </c>
      <c r="F30" s="50">
        <f t="shared" si="1"/>
        <v>7500300</v>
      </c>
      <c r="G30" s="50">
        <f t="shared" si="1"/>
        <v>7316100</v>
      </c>
    </row>
    <row r="31" spans="1:7" ht="15" hidden="1">
      <c r="A31" s="1"/>
      <c r="B31" s="1"/>
      <c r="C31" s="1"/>
      <c r="D31" s="1" t="s">
        <v>78</v>
      </c>
      <c r="E31" s="2" t="s">
        <v>84</v>
      </c>
      <c r="F31" s="50">
        <v>7500300</v>
      </c>
      <c r="G31" s="50">
        <v>7316100</v>
      </c>
    </row>
    <row r="32" spans="1:7" ht="30.75" hidden="1">
      <c r="A32" s="1"/>
      <c r="B32" s="1" t="s">
        <v>68</v>
      </c>
      <c r="C32" s="1"/>
      <c r="D32" s="1"/>
      <c r="E32" s="2" t="s">
        <v>69</v>
      </c>
      <c r="F32" s="50">
        <f>F33</f>
        <v>24770000</v>
      </c>
      <c r="G32" s="50">
        <f>G33</f>
        <v>23924000</v>
      </c>
    </row>
    <row r="33" spans="1:7" ht="46.5" hidden="1">
      <c r="A33" s="1"/>
      <c r="B33" s="1"/>
      <c r="C33" s="30" t="s">
        <v>124</v>
      </c>
      <c r="D33" s="1"/>
      <c r="E33" s="2" t="s">
        <v>311</v>
      </c>
      <c r="F33" s="50">
        <f>F34</f>
        <v>24770000</v>
      </c>
      <c r="G33" s="50">
        <f>G34</f>
        <v>23924000</v>
      </c>
    </row>
    <row r="34" spans="1:7" ht="78" hidden="1">
      <c r="A34" s="1"/>
      <c r="B34" s="1"/>
      <c r="C34" s="1" t="s">
        <v>128</v>
      </c>
      <c r="D34" s="1"/>
      <c r="E34" s="2" t="s">
        <v>316</v>
      </c>
      <c r="F34" s="50">
        <f>F36</f>
        <v>24770000</v>
      </c>
      <c r="G34" s="50">
        <f>G36</f>
        <v>23924000</v>
      </c>
    </row>
    <row r="35" spans="1:7" ht="30.75" hidden="1">
      <c r="A35" s="1"/>
      <c r="B35" s="1"/>
      <c r="C35" s="1" t="s">
        <v>245</v>
      </c>
      <c r="D35" s="1"/>
      <c r="E35" s="2" t="s">
        <v>132</v>
      </c>
      <c r="F35" s="50">
        <f>F36</f>
        <v>24770000</v>
      </c>
      <c r="G35" s="50">
        <f>G36</f>
        <v>23924000</v>
      </c>
    </row>
    <row r="36" spans="1:7" ht="30.75" hidden="1">
      <c r="A36" s="1"/>
      <c r="B36" s="1"/>
      <c r="C36" s="1" t="s">
        <v>254</v>
      </c>
      <c r="D36" s="1"/>
      <c r="E36" s="27" t="s">
        <v>281</v>
      </c>
      <c r="F36" s="50">
        <f>F37</f>
        <v>24770000</v>
      </c>
      <c r="G36" s="50">
        <f>G37</f>
        <v>23924000</v>
      </c>
    </row>
    <row r="37" spans="1:7" ht="15" hidden="1">
      <c r="A37" s="1"/>
      <c r="B37" s="1"/>
      <c r="C37" s="1"/>
      <c r="D37" s="1" t="s">
        <v>33</v>
      </c>
      <c r="E37" s="29" t="s">
        <v>35</v>
      </c>
      <c r="F37" s="36">
        <v>24770000</v>
      </c>
      <c r="G37" s="36">
        <v>23924000</v>
      </c>
    </row>
    <row r="38" spans="1:7" ht="30.75" hidden="1">
      <c r="A38" s="19" t="s">
        <v>15</v>
      </c>
      <c r="B38" s="19"/>
      <c r="C38" s="19"/>
      <c r="D38" s="19"/>
      <c r="E38" s="25" t="s">
        <v>65</v>
      </c>
      <c r="F38" s="49">
        <f>F39+F48+F92+F106</f>
        <v>19572430</v>
      </c>
      <c r="G38" s="49">
        <f>G39+G48+G92+G106</f>
        <v>19578430</v>
      </c>
    </row>
    <row r="39" spans="1:7" ht="15" hidden="1">
      <c r="A39" s="1"/>
      <c r="B39" s="1" t="s">
        <v>56</v>
      </c>
      <c r="C39" s="1"/>
      <c r="D39" s="1"/>
      <c r="E39" s="2" t="s">
        <v>57</v>
      </c>
      <c r="F39" s="50">
        <f aca="true" t="shared" si="2" ref="F39:G41">F40</f>
        <v>2300600</v>
      </c>
      <c r="G39" s="50">
        <f t="shared" si="2"/>
        <v>2301600</v>
      </c>
    </row>
    <row r="40" spans="1:7" ht="15" hidden="1">
      <c r="A40" s="1"/>
      <c r="B40" s="1" t="s">
        <v>298</v>
      </c>
      <c r="C40" s="1"/>
      <c r="D40" s="1"/>
      <c r="E40" s="2" t="s">
        <v>299</v>
      </c>
      <c r="F40" s="50">
        <f t="shared" si="2"/>
        <v>2300600</v>
      </c>
      <c r="G40" s="50">
        <f t="shared" si="2"/>
        <v>2301600</v>
      </c>
    </row>
    <row r="41" spans="1:7" ht="46.5" hidden="1">
      <c r="A41" s="1"/>
      <c r="B41" s="1"/>
      <c r="C41" s="30" t="s">
        <v>133</v>
      </c>
      <c r="D41" s="1"/>
      <c r="E41" s="2" t="s">
        <v>315</v>
      </c>
      <c r="F41" s="50">
        <f t="shared" si="2"/>
        <v>2300600</v>
      </c>
      <c r="G41" s="50">
        <f t="shared" si="2"/>
        <v>2301600</v>
      </c>
    </row>
    <row r="42" spans="1:7" ht="78" hidden="1">
      <c r="A42" s="1"/>
      <c r="B42" s="1"/>
      <c r="C42" s="30" t="s">
        <v>136</v>
      </c>
      <c r="D42" s="1"/>
      <c r="E42" s="2" t="s">
        <v>318</v>
      </c>
      <c r="F42" s="50">
        <f>F44</f>
        <v>2300600</v>
      </c>
      <c r="G42" s="50">
        <f>G44</f>
        <v>2301600</v>
      </c>
    </row>
    <row r="43" spans="1:7" ht="15" hidden="1">
      <c r="A43" s="1"/>
      <c r="B43" s="1"/>
      <c r="C43" s="30" t="s">
        <v>137</v>
      </c>
      <c r="D43" s="1"/>
      <c r="E43" s="2" t="s">
        <v>139</v>
      </c>
      <c r="F43" s="50">
        <f>F44</f>
        <v>2300600</v>
      </c>
      <c r="G43" s="50">
        <f>G44</f>
        <v>2301600</v>
      </c>
    </row>
    <row r="44" spans="1:7" ht="30.75" hidden="1">
      <c r="A44" s="1"/>
      <c r="B44" s="1"/>
      <c r="C44" s="30" t="s">
        <v>142</v>
      </c>
      <c r="D44" s="1"/>
      <c r="E44" s="31" t="s">
        <v>141</v>
      </c>
      <c r="F44" s="50">
        <f>F45+F46+F47</f>
        <v>2300600</v>
      </c>
      <c r="G44" s="50">
        <f>G45+G46+G47</f>
        <v>2301600</v>
      </c>
    </row>
    <row r="45" spans="1:9" ht="62.25" hidden="1">
      <c r="A45" s="1"/>
      <c r="B45" s="1"/>
      <c r="C45" s="1"/>
      <c r="D45" s="1" t="s">
        <v>77</v>
      </c>
      <c r="E45" s="31" t="s">
        <v>105</v>
      </c>
      <c r="F45" s="50">
        <v>1972800</v>
      </c>
      <c r="G45" s="50">
        <v>1972800</v>
      </c>
      <c r="H45" s="26"/>
      <c r="I45" s="26"/>
    </row>
    <row r="46" spans="1:9" ht="30.75" hidden="1">
      <c r="A46" s="1"/>
      <c r="B46" s="1"/>
      <c r="C46" s="1"/>
      <c r="D46" s="1" t="s">
        <v>79</v>
      </c>
      <c r="E46" s="52" t="s">
        <v>409</v>
      </c>
      <c r="F46" s="50">
        <v>319100</v>
      </c>
      <c r="G46" s="50">
        <v>320100</v>
      </c>
      <c r="H46" s="26"/>
      <c r="I46" s="26"/>
    </row>
    <row r="47" spans="1:7" ht="15" hidden="1">
      <c r="A47" s="1"/>
      <c r="B47" s="1"/>
      <c r="C47" s="1"/>
      <c r="D47" s="1" t="s">
        <v>78</v>
      </c>
      <c r="E47" s="31" t="s">
        <v>84</v>
      </c>
      <c r="F47" s="50">
        <v>8700</v>
      </c>
      <c r="G47" s="50">
        <v>8700</v>
      </c>
    </row>
    <row r="48" spans="1:7" ht="15" hidden="1">
      <c r="A48" s="1"/>
      <c r="B48" s="1" t="s">
        <v>37</v>
      </c>
      <c r="C48" s="1"/>
      <c r="D48" s="1"/>
      <c r="E48" s="35" t="s">
        <v>418</v>
      </c>
      <c r="F48" s="50">
        <f>F49+F78</f>
        <v>16724230</v>
      </c>
      <c r="G48" s="50">
        <f>G49+G78</f>
        <v>16729230</v>
      </c>
    </row>
    <row r="49" spans="1:7" ht="15" hidden="1">
      <c r="A49" s="1"/>
      <c r="B49" s="1" t="s">
        <v>5</v>
      </c>
      <c r="C49" s="1"/>
      <c r="D49" s="1"/>
      <c r="E49" s="2" t="s">
        <v>38</v>
      </c>
      <c r="F49" s="50">
        <f>F50+F69</f>
        <v>10584230</v>
      </c>
      <c r="G49" s="50">
        <f>G50+G69</f>
        <v>10589230</v>
      </c>
    </row>
    <row r="50" spans="1:7" ht="46.5" hidden="1">
      <c r="A50" s="1"/>
      <c r="B50" s="1"/>
      <c r="C50" s="30" t="s">
        <v>133</v>
      </c>
      <c r="D50" s="1"/>
      <c r="E50" s="2" t="s">
        <v>315</v>
      </c>
      <c r="F50" s="50">
        <f>F51</f>
        <v>9769230</v>
      </c>
      <c r="G50" s="50">
        <f>G51</f>
        <v>9774230</v>
      </c>
    </row>
    <row r="51" spans="1:7" ht="78" hidden="1">
      <c r="A51" s="1"/>
      <c r="B51" s="1"/>
      <c r="C51" s="30" t="s">
        <v>134</v>
      </c>
      <c r="D51" s="1"/>
      <c r="E51" s="2" t="s">
        <v>317</v>
      </c>
      <c r="F51" s="50">
        <f>F52+F55+F60+F65</f>
        <v>9769230</v>
      </c>
      <c r="G51" s="50">
        <f>G52+G55+G60+G65</f>
        <v>9774230</v>
      </c>
    </row>
    <row r="52" spans="1:7" ht="15" hidden="1">
      <c r="A52" s="1"/>
      <c r="B52" s="1"/>
      <c r="C52" s="30" t="s">
        <v>135</v>
      </c>
      <c r="D52" s="1"/>
      <c r="E52" s="2" t="s">
        <v>140</v>
      </c>
      <c r="F52" s="50">
        <f>F53</f>
        <v>2758500</v>
      </c>
      <c r="G52" s="50">
        <f>G53</f>
        <v>2758500</v>
      </c>
    </row>
    <row r="53" spans="1:7" ht="30.75" hidden="1">
      <c r="A53" s="1"/>
      <c r="B53" s="1"/>
      <c r="C53" s="30" t="s">
        <v>143</v>
      </c>
      <c r="D53" s="1"/>
      <c r="E53" s="31" t="s">
        <v>141</v>
      </c>
      <c r="F53" s="50">
        <f>F54</f>
        <v>2758500</v>
      </c>
      <c r="G53" s="50">
        <f>G54</f>
        <v>2758500</v>
      </c>
    </row>
    <row r="54" spans="1:7" ht="30.75" hidden="1">
      <c r="A54" s="1"/>
      <c r="B54" s="1"/>
      <c r="C54" s="1"/>
      <c r="D54" s="1" t="s">
        <v>80</v>
      </c>
      <c r="E54" s="31" t="s">
        <v>83</v>
      </c>
      <c r="F54" s="50">
        <v>2758500</v>
      </c>
      <c r="G54" s="50">
        <v>2758500</v>
      </c>
    </row>
    <row r="55" spans="1:7" ht="15" hidden="1">
      <c r="A55" s="1"/>
      <c r="B55" s="1"/>
      <c r="C55" s="30" t="s">
        <v>145</v>
      </c>
      <c r="D55" s="1"/>
      <c r="E55" s="31" t="s">
        <v>144</v>
      </c>
      <c r="F55" s="50">
        <f>F56</f>
        <v>5114930</v>
      </c>
      <c r="G55" s="50">
        <f>G56</f>
        <v>5119930</v>
      </c>
    </row>
    <row r="56" spans="1:7" ht="30.75" hidden="1">
      <c r="A56" s="1"/>
      <c r="B56" s="1"/>
      <c r="C56" s="30" t="s">
        <v>146</v>
      </c>
      <c r="D56" s="1"/>
      <c r="E56" s="31" t="s">
        <v>141</v>
      </c>
      <c r="F56" s="50">
        <f>F57+F58+F59</f>
        <v>5114930</v>
      </c>
      <c r="G56" s="50">
        <f>G57+G58+G59</f>
        <v>5119930</v>
      </c>
    </row>
    <row r="57" spans="1:7" ht="62.25" hidden="1">
      <c r="A57" s="1"/>
      <c r="B57" s="1"/>
      <c r="C57" s="1"/>
      <c r="D57" s="1" t="s">
        <v>77</v>
      </c>
      <c r="E57" s="31" t="s">
        <v>105</v>
      </c>
      <c r="F57" s="50">
        <v>4262130</v>
      </c>
      <c r="G57" s="50">
        <v>4262130</v>
      </c>
    </row>
    <row r="58" spans="1:7" ht="30.75" hidden="1">
      <c r="A58" s="1"/>
      <c r="B58" s="1"/>
      <c r="C58" s="1"/>
      <c r="D58" s="1" t="s">
        <v>79</v>
      </c>
      <c r="E58" s="52" t="s">
        <v>409</v>
      </c>
      <c r="F58" s="50">
        <v>846400</v>
      </c>
      <c r="G58" s="50">
        <v>851400</v>
      </c>
    </row>
    <row r="59" spans="1:7" ht="15" hidden="1">
      <c r="A59" s="1"/>
      <c r="B59" s="1"/>
      <c r="C59" s="1"/>
      <c r="D59" s="1" t="s">
        <v>78</v>
      </c>
      <c r="E59" s="31" t="s">
        <v>84</v>
      </c>
      <c r="F59" s="50">
        <v>6400</v>
      </c>
      <c r="G59" s="50">
        <v>6400</v>
      </c>
    </row>
    <row r="60" spans="1:7" ht="15" hidden="1">
      <c r="A60" s="1"/>
      <c r="B60" s="1"/>
      <c r="C60" s="30" t="s">
        <v>147</v>
      </c>
      <c r="D60" s="1"/>
      <c r="E60" s="31" t="s">
        <v>149</v>
      </c>
      <c r="F60" s="50">
        <f>F61</f>
        <v>1754800</v>
      </c>
      <c r="G60" s="50">
        <f>G61</f>
        <v>1754800</v>
      </c>
    </row>
    <row r="61" spans="1:7" ht="30.75" hidden="1">
      <c r="A61" s="1"/>
      <c r="B61" s="1"/>
      <c r="C61" s="30" t="s">
        <v>148</v>
      </c>
      <c r="D61" s="1"/>
      <c r="E61" s="31" t="s">
        <v>141</v>
      </c>
      <c r="F61" s="50">
        <f>F62+F63+F64</f>
        <v>1754800</v>
      </c>
      <c r="G61" s="50">
        <f>G62+G63+G64</f>
        <v>1754800</v>
      </c>
    </row>
    <row r="62" spans="1:7" ht="62.25" hidden="1">
      <c r="A62" s="1"/>
      <c r="B62" s="1"/>
      <c r="C62" s="1"/>
      <c r="D62" s="1" t="s">
        <v>77</v>
      </c>
      <c r="E62" s="31" t="s">
        <v>105</v>
      </c>
      <c r="F62" s="50">
        <v>1166400</v>
      </c>
      <c r="G62" s="50">
        <v>1166400</v>
      </c>
    </row>
    <row r="63" spans="1:7" ht="30.75" hidden="1">
      <c r="A63" s="1"/>
      <c r="B63" s="1"/>
      <c r="C63" s="1"/>
      <c r="D63" s="1" t="s">
        <v>79</v>
      </c>
      <c r="E63" s="52" t="s">
        <v>409</v>
      </c>
      <c r="F63" s="50">
        <v>572300</v>
      </c>
      <c r="G63" s="50">
        <v>572300</v>
      </c>
    </row>
    <row r="64" spans="1:7" ht="15" hidden="1">
      <c r="A64" s="1"/>
      <c r="B64" s="1"/>
      <c r="C64" s="1"/>
      <c r="D64" s="1" t="s">
        <v>78</v>
      </c>
      <c r="E64" s="31" t="s">
        <v>84</v>
      </c>
      <c r="F64" s="50">
        <v>16100</v>
      </c>
      <c r="G64" s="50">
        <v>16100</v>
      </c>
    </row>
    <row r="65" spans="1:7" ht="30.75" hidden="1">
      <c r="A65" s="1"/>
      <c r="B65" s="1"/>
      <c r="C65" s="30" t="s">
        <v>150</v>
      </c>
      <c r="D65" s="1"/>
      <c r="E65" s="31" t="s">
        <v>234</v>
      </c>
      <c r="F65" s="50">
        <f>F66</f>
        <v>141000</v>
      </c>
      <c r="G65" s="50">
        <f>G66</f>
        <v>141000</v>
      </c>
    </row>
    <row r="66" spans="1:7" ht="15" hidden="1">
      <c r="A66" s="1"/>
      <c r="B66" s="1"/>
      <c r="C66" s="30" t="s">
        <v>255</v>
      </c>
      <c r="D66" s="1"/>
      <c r="E66" s="31" t="s">
        <v>235</v>
      </c>
      <c r="F66" s="50">
        <f>F67+F68</f>
        <v>141000</v>
      </c>
      <c r="G66" s="50">
        <f>G67+G68</f>
        <v>141000</v>
      </c>
    </row>
    <row r="67" spans="1:7" ht="30.75" hidden="1">
      <c r="A67" s="1"/>
      <c r="B67" s="1"/>
      <c r="C67" s="1"/>
      <c r="D67" s="1" t="s">
        <v>79</v>
      </c>
      <c r="E67" s="52" t="s">
        <v>409</v>
      </c>
      <c r="F67" s="50">
        <v>6000</v>
      </c>
      <c r="G67" s="50">
        <v>6000</v>
      </c>
    </row>
    <row r="68" spans="1:7" ht="30.75" hidden="1">
      <c r="A68" s="1"/>
      <c r="B68" s="1"/>
      <c r="C68" s="1"/>
      <c r="D68" s="1" t="s">
        <v>80</v>
      </c>
      <c r="E68" s="31" t="s">
        <v>83</v>
      </c>
      <c r="F68" s="50">
        <v>135000</v>
      </c>
      <c r="G68" s="50">
        <v>135000</v>
      </c>
    </row>
    <row r="69" spans="1:7" ht="46.5" hidden="1">
      <c r="A69" s="1"/>
      <c r="B69" s="1"/>
      <c r="C69" s="1" t="s">
        <v>321</v>
      </c>
      <c r="D69" s="1"/>
      <c r="E69" s="27" t="s">
        <v>320</v>
      </c>
      <c r="F69" s="50">
        <f>F70</f>
        <v>815000</v>
      </c>
      <c r="G69" s="50">
        <f>G70</f>
        <v>815000</v>
      </c>
    </row>
    <row r="70" spans="1:7" ht="62.25" hidden="1">
      <c r="A70" s="1"/>
      <c r="B70" s="1"/>
      <c r="C70" s="1" t="s">
        <v>323</v>
      </c>
      <c r="D70" s="1"/>
      <c r="E70" s="27" t="s">
        <v>322</v>
      </c>
      <c r="F70" s="50">
        <f>F71+F74+F76</f>
        <v>815000</v>
      </c>
      <c r="G70" s="50">
        <f>G71+G74+G76</f>
        <v>815000</v>
      </c>
    </row>
    <row r="71" spans="1:7" ht="46.5" hidden="1">
      <c r="A71" s="1"/>
      <c r="B71" s="1"/>
      <c r="C71" s="1" t="s">
        <v>324</v>
      </c>
      <c r="D71" s="1"/>
      <c r="E71" s="27" t="s">
        <v>325</v>
      </c>
      <c r="F71" s="50">
        <f>F72+F73</f>
        <v>775000</v>
      </c>
      <c r="G71" s="50">
        <f>G72+G73</f>
        <v>775000</v>
      </c>
    </row>
    <row r="72" spans="1:7" ht="30.75" hidden="1">
      <c r="A72" s="1"/>
      <c r="B72" s="1"/>
      <c r="C72" s="1"/>
      <c r="D72" s="1" t="s">
        <v>79</v>
      </c>
      <c r="E72" s="52" t="s">
        <v>409</v>
      </c>
      <c r="F72" s="50">
        <v>10000</v>
      </c>
      <c r="G72" s="50">
        <v>10000</v>
      </c>
    </row>
    <row r="73" spans="1:7" ht="30.75" hidden="1">
      <c r="A73" s="1"/>
      <c r="B73" s="1"/>
      <c r="C73" s="1"/>
      <c r="D73" s="1" t="s">
        <v>80</v>
      </c>
      <c r="E73" s="31" t="s">
        <v>83</v>
      </c>
      <c r="F73" s="50">
        <v>765000</v>
      </c>
      <c r="G73" s="50">
        <v>765000</v>
      </c>
    </row>
    <row r="74" spans="1:7" ht="30.75" hidden="1">
      <c r="A74" s="1"/>
      <c r="B74" s="1"/>
      <c r="C74" s="1" t="s">
        <v>326</v>
      </c>
      <c r="D74" s="1"/>
      <c r="E74" s="27" t="s">
        <v>391</v>
      </c>
      <c r="F74" s="50">
        <f>F75</f>
        <v>10000</v>
      </c>
      <c r="G74" s="50">
        <f>G75</f>
        <v>10000</v>
      </c>
    </row>
    <row r="75" spans="1:7" ht="30.75" hidden="1">
      <c r="A75" s="1"/>
      <c r="B75" s="1"/>
      <c r="C75" s="1"/>
      <c r="D75" s="1" t="s">
        <v>80</v>
      </c>
      <c r="E75" s="31" t="s">
        <v>83</v>
      </c>
      <c r="F75" s="50">
        <v>10000</v>
      </c>
      <c r="G75" s="50">
        <v>10000</v>
      </c>
    </row>
    <row r="76" spans="1:7" ht="30.75" hidden="1">
      <c r="A76" s="1"/>
      <c r="B76" s="1"/>
      <c r="C76" s="1" t="s">
        <v>327</v>
      </c>
      <c r="D76" s="1"/>
      <c r="E76" s="31" t="s">
        <v>390</v>
      </c>
      <c r="F76" s="50">
        <f>F77</f>
        <v>30000</v>
      </c>
      <c r="G76" s="50">
        <f>G77</f>
        <v>30000</v>
      </c>
    </row>
    <row r="77" spans="1:7" ht="30.75" hidden="1">
      <c r="A77" s="1"/>
      <c r="B77" s="1"/>
      <c r="C77" s="1"/>
      <c r="D77" s="1" t="s">
        <v>80</v>
      </c>
      <c r="E77" s="31" t="s">
        <v>83</v>
      </c>
      <c r="F77" s="50">
        <v>30000</v>
      </c>
      <c r="G77" s="50">
        <v>30000</v>
      </c>
    </row>
    <row r="78" spans="1:7" ht="15" hidden="1">
      <c r="A78" s="1"/>
      <c r="B78" s="1" t="s">
        <v>70</v>
      </c>
      <c r="C78" s="1"/>
      <c r="D78" s="1"/>
      <c r="E78" s="2" t="s">
        <v>97</v>
      </c>
      <c r="F78" s="50">
        <f>F79</f>
        <v>6140000</v>
      </c>
      <c r="G78" s="50">
        <f>G79</f>
        <v>6140000</v>
      </c>
    </row>
    <row r="79" spans="1:7" ht="46.5" hidden="1">
      <c r="A79" s="1"/>
      <c r="B79" s="1"/>
      <c r="C79" s="30" t="s">
        <v>133</v>
      </c>
      <c r="D79" s="1"/>
      <c r="E79" s="2" t="s">
        <v>315</v>
      </c>
      <c r="F79" s="50">
        <f>F80+F84+F89</f>
        <v>6140000</v>
      </c>
      <c r="G79" s="50">
        <f>G80+G84+G89</f>
        <v>6140000</v>
      </c>
    </row>
    <row r="80" spans="1:7" ht="30.75" hidden="1">
      <c r="A80" s="1"/>
      <c r="B80" s="1"/>
      <c r="C80" s="30" t="s">
        <v>282</v>
      </c>
      <c r="D80" s="1"/>
      <c r="E80" s="2" t="s">
        <v>125</v>
      </c>
      <c r="F80" s="50">
        <f>F81</f>
        <v>1279800</v>
      </c>
      <c r="G80" s="50">
        <f>G81</f>
        <v>1279800</v>
      </c>
    </row>
    <row r="81" spans="1:7" ht="15" hidden="1">
      <c r="A81" s="1"/>
      <c r="B81" s="1"/>
      <c r="C81" s="30" t="s">
        <v>283</v>
      </c>
      <c r="D81" s="1"/>
      <c r="E81" s="31" t="s">
        <v>138</v>
      </c>
      <c r="F81" s="50">
        <f>F82+F83</f>
        <v>1279800</v>
      </c>
      <c r="G81" s="50">
        <f>G82+G83</f>
        <v>1279800</v>
      </c>
    </row>
    <row r="82" spans="1:7" ht="62.25" hidden="1">
      <c r="A82" s="1"/>
      <c r="B82" s="1"/>
      <c r="C82" s="1"/>
      <c r="D82" s="1" t="s">
        <v>77</v>
      </c>
      <c r="E82" s="27" t="s">
        <v>105</v>
      </c>
      <c r="F82" s="50">
        <v>1200000</v>
      </c>
      <c r="G82" s="50">
        <v>1200000</v>
      </c>
    </row>
    <row r="83" spans="1:7" ht="30.75" hidden="1">
      <c r="A83" s="1"/>
      <c r="B83" s="1"/>
      <c r="C83" s="1"/>
      <c r="D83" s="1" t="s">
        <v>79</v>
      </c>
      <c r="E83" s="52" t="s">
        <v>409</v>
      </c>
      <c r="F83" s="50">
        <v>79800</v>
      </c>
      <c r="G83" s="50">
        <v>79800</v>
      </c>
    </row>
    <row r="84" spans="1:7" ht="30.75" hidden="1">
      <c r="A84" s="1"/>
      <c r="B84" s="1"/>
      <c r="C84" s="30" t="s">
        <v>284</v>
      </c>
      <c r="D84" s="1"/>
      <c r="E84" s="27" t="s">
        <v>151</v>
      </c>
      <c r="F84" s="50">
        <f>F85</f>
        <v>4851200</v>
      </c>
      <c r="G84" s="50">
        <f>G85</f>
        <v>4851200</v>
      </c>
    </row>
    <row r="85" spans="1:7" ht="30.75" hidden="1">
      <c r="A85" s="1"/>
      <c r="B85" s="1"/>
      <c r="C85" s="30" t="s">
        <v>285</v>
      </c>
      <c r="D85" s="1"/>
      <c r="E85" s="31" t="s">
        <v>141</v>
      </c>
      <c r="F85" s="50">
        <f>F86+F87+F88</f>
        <v>4851200</v>
      </c>
      <c r="G85" s="50">
        <f>G86+G87+G88</f>
        <v>4851200</v>
      </c>
    </row>
    <row r="86" spans="1:7" ht="62.25" hidden="1">
      <c r="A86" s="1"/>
      <c r="B86" s="1"/>
      <c r="C86" s="1"/>
      <c r="D86" s="1" t="s">
        <v>77</v>
      </c>
      <c r="E86" s="27" t="s">
        <v>105</v>
      </c>
      <c r="F86" s="50">
        <v>4431300</v>
      </c>
      <c r="G86" s="50">
        <v>4431300</v>
      </c>
    </row>
    <row r="87" spans="1:7" ht="30.75" hidden="1">
      <c r="A87" s="1"/>
      <c r="B87" s="1"/>
      <c r="C87" s="1"/>
      <c r="D87" s="1" t="s">
        <v>79</v>
      </c>
      <c r="E87" s="52" t="s">
        <v>409</v>
      </c>
      <c r="F87" s="50">
        <v>389400</v>
      </c>
      <c r="G87" s="50">
        <v>389400</v>
      </c>
    </row>
    <row r="88" spans="1:7" ht="15" hidden="1">
      <c r="A88" s="1"/>
      <c r="B88" s="1"/>
      <c r="C88" s="1"/>
      <c r="D88" s="1" t="s">
        <v>78</v>
      </c>
      <c r="E88" s="2" t="s">
        <v>84</v>
      </c>
      <c r="F88" s="50">
        <v>30500</v>
      </c>
      <c r="G88" s="50">
        <v>30500</v>
      </c>
    </row>
    <row r="89" spans="1:7" ht="30.75" hidden="1">
      <c r="A89" s="1"/>
      <c r="B89" s="1"/>
      <c r="C89" s="30" t="s">
        <v>286</v>
      </c>
      <c r="D89" s="1"/>
      <c r="E89" s="31" t="s">
        <v>236</v>
      </c>
      <c r="F89" s="50">
        <f>F90</f>
        <v>9000</v>
      </c>
      <c r="G89" s="50">
        <f>G90</f>
        <v>9000</v>
      </c>
    </row>
    <row r="90" spans="1:7" ht="30.75" hidden="1">
      <c r="A90" s="1"/>
      <c r="B90" s="1"/>
      <c r="C90" s="30" t="s">
        <v>287</v>
      </c>
      <c r="D90" s="1"/>
      <c r="E90" s="31" t="s">
        <v>237</v>
      </c>
      <c r="F90" s="50">
        <f>F91</f>
        <v>9000</v>
      </c>
      <c r="G90" s="50">
        <f>G91</f>
        <v>9000</v>
      </c>
    </row>
    <row r="91" spans="1:7" ht="30.75" hidden="1">
      <c r="A91" s="1"/>
      <c r="B91" s="1"/>
      <c r="C91" s="30"/>
      <c r="D91" s="1" t="s">
        <v>79</v>
      </c>
      <c r="E91" s="52" t="s">
        <v>409</v>
      </c>
      <c r="F91" s="50">
        <v>9000</v>
      </c>
      <c r="G91" s="50">
        <v>9000</v>
      </c>
    </row>
    <row r="92" spans="1:7" ht="15" hidden="1">
      <c r="A92" s="1"/>
      <c r="B92" s="1" t="s">
        <v>39</v>
      </c>
      <c r="C92" s="1"/>
      <c r="D92" s="1"/>
      <c r="E92" s="2" t="s">
        <v>55</v>
      </c>
      <c r="F92" s="50">
        <f aca="true" t="shared" si="3" ref="F92:G94">F93</f>
        <v>382600</v>
      </c>
      <c r="G92" s="50">
        <f t="shared" si="3"/>
        <v>382600</v>
      </c>
    </row>
    <row r="93" spans="1:7" ht="15" hidden="1">
      <c r="A93" s="1"/>
      <c r="B93" s="1" t="s">
        <v>9</v>
      </c>
      <c r="C93" s="1"/>
      <c r="D93" s="1"/>
      <c r="E93" s="2" t="s">
        <v>40</v>
      </c>
      <c r="F93" s="50">
        <f t="shared" si="3"/>
        <v>382600</v>
      </c>
      <c r="G93" s="50">
        <f t="shared" si="3"/>
        <v>382600</v>
      </c>
    </row>
    <row r="94" spans="1:7" ht="46.5" hidden="1">
      <c r="A94" s="1"/>
      <c r="B94" s="1"/>
      <c r="C94" s="30" t="s">
        <v>133</v>
      </c>
      <c r="D94" s="1"/>
      <c r="E94" s="2" t="s">
        <v>315</v>
      </c>
      <c r="F94" s="50">
        <f t="shared" si="3"/>
        <v>382600</v>
      </c>
      <c r="G94" s="50">
        <f t="shared" si="3"/>
        <v>382600</v>
      </c>
    </row>
    <row r="95" spans="1:7" ht="78" hidden="1">
      <c r="A95" s="1"/>
      <c r="B95" s="1"/>
      <c r="C95" s="30" t="s">
        <v>171</v>
      </c>
      <c r="D95" s="24"/>
      <c r="E95" s="2" t="s">
        <v>328</v>
      </c>
      <c r="F95" s="50">
        <f>F96+F103</f>
        <v>382600</v>
      </c>
      <c r="G95" s="50">
        <f>G96+G103</f>
        <v>382600</v>
      </c>
    </row>
    <row r="96" spans="1:7" ht="62.25" hidden="1">
      <c r="A96" s="1"/>
      <c r="B96" s="1"/>
      <c r="C96" s="30" t="s">
        <v>172</v>
      </c>
      <c r="D96" s="24"/>
      <c r="E96" s="31" t="s">
        <v>173</v>
      </c>
      <c r="F96" s="50">
        <f>F97+F99</f>
        <v>287100</v>
      </c>
      <c r="G96" s="50">
        <f>G97+G99</f>
        <v>287100</v>
      </c>
    </row>
    <row r="97" spans="1:7" ht="62.25" hidden="1">
      <c r="A97" s="1"/>
      <c r="B97" s="1"/>
      <c r="C97" s="30" t="s">
        <v>357</v>
      </c>
      <c r="D97" s="24"/>
      <c r="E97" s="31" t="s">
        <v>118</v>
      </c>
      <c r="F97" s="50">
        <f>F98</f>
        <v>26000</v>
      </c>
      <c r="G97" s="50">
        <f>G98</f>
        <v>26000</v>
      </c>
    </row>
    <row r="98" spans="1:7" ht="62.25" hidden="1">
      <c r="A98" s="1"/>
      <c r="B98" s="1"/>
      <c r="C98" s="24"/>
      <c r="D98" s="24" t="s">
        <v>77</v>
      </c>
      <c r="E98" s="31" t="s">
        <v>105</v>
      </c>
      <c r="F98" s="50">
        <v>26000</v>
      </c>
      <c r="G98" s="50">
        <v>26000</v>
      </c>
    </row>
    <row r="99" spans="1:7" ht="62.25" hidden="1">
      <c r="A99" s="1"/>
      <c r="B99" s="1"/>
      <c r="C99" s="30" t="s">
        <v>358</v>
      </c>
      <c r="D99" s="24"/>
      <c r="E99" s="31" t="s">
        <v>117</v>
      </c>
      <c r="F99" s="50">
        <f>F100+F101+F102</f>
        <v>261100</v>
      </c>
      <c r="G99" s="50">
        <f>G100+G101+G102</f>
        <v>261100</v>
      </c>
    </row>
    <row r="100" spans="1:7" ht="62.25" hidden="1">
      <c r="A100" s="1"/>
      <c r="B100" s="1"/>
      <c r="C100" s="24"/>
      <c r="D100" s="24" t="s">
        <v>77</v>
      </c>
      <c r="E100" s="31" t="s">
        <v>105</v>
      </c>
      <c r="F100" s="50">
        <v>217500</v>
      </c>
      <c r="G100" s="50">
        <v>217500</v>
      </c>
    </row>
    <row r="101" spans="1:7" ht="15" hidden="1">
      <c r="A101" s="1"/>
      <c r="B101" s="1"/>
      <c r="C101" s="24"/>
      <c r="D101" s="24" t="s">
        <v>81</v>
      </c>
      <c r="E101" s="31" t="s">
        <v>82</v>
      </c>
      <c r="F101" s="50">
        <v>26100</v>
      </c>
      <c r="G101" s="50">
        <v>26100</v>
      </c>
    </row>
    <row r="102" spans="1:7" ht="30.75" hidden="1">
      <c r="A102" s="1"/>
      <c r="B102" s="1"/>
      <c r="C102" s="24"/>
      <c r="D102" s="24" t="s">
        <v>80</v>
      </c>
      <c r="E102" s="31" t="s">
        <v>83</v>
      </c>
      <c r="F102" s="50">
        <v>17500</v>
      </c>
      <c r="G102" s="50">
        <v>17500</v>
      </c>
    </row>
    <row r="103" spans="1:7" ht="30.75" hidden="1">
      <c r="A103" s="1"/>
      <c r="B103" s="1"/>
      <c r="C103" s="30" t="s">
        <v>174</v>
      </c>
      <c r="D103" s="24"/>
      <c r="E103" s="31" t="s">
        <v>175</v>
      </c>
      <c r="F103" s="50">
        <f>F104</f>
        <v>95500</v>
      </c>
      <c r="G103" s="50">
        <f>G104</f>
        <v>95500</v>
      </c>
    </row>
    <row r="104" spans="1:7" ht="30.75" hidden="1">
      <c r="A104" s="1"/>
      <c r="B104" s="1"/>
      <c r="C104" s="30" t="s">
        <v>410</v>
      </c>
      <c r="D104" s="24"/>
      <c r="E104" s="31" t="s">
        <v>176</v>
      </c>
      <c r="F104" s="50">
        <f>F105</f>
        <v>95500</v>
      </c>
      <c r="G104" s="50">
        <f>G105</f>
        <v>95500</v>
      </c>
    </row>
    <row r="105" spans="1:7" ht="15" hidden="1">
      <c r="A105" s="1"/>
      <c r="B105" s="1"/>
      <c r="C105" s="30"/>
      <c r="D105" s="24" t="s">
        <v>81</v>
      </c>
      <c r="E105" s="31" t="s">
        <v>82</v>
      </c>
      <c r="F105" s="50">
        <v>95500</v>
      </c>
      <c r="G105" s="50">
        <v>95500</v>
      </c>
    </row>
    <row r="106" spans="1:7" ht="15" hidden="1">
      <c r="A106" s="1"/>
      <c r="B106" s="1" t="s">
        <v>101</v>
      </c>
      <c r="C106" s="24"/>
      <c r="D106" s="24"/>
      <c r="E106" s="2" t="s">
        <v>103</v>
      </c>
      <c r="F106" s="50">
        <f aca="true" t="shared" si="4" ref="F106:G108">F107</f>
        <v>165000</v>
      </c>
      <c r="G106" s="50">
        <f t="shared" si="4"/>
        <v>165000</v>
      </c>
    </row>
    <row r="107" spans="1:7" ht="15" hidden="1">
      <c r="A107" s="1"/>
      <c r="B107" s="1" t="s">
        <v>102</v>
      </c>
      <c r="C107" s="24"/>
      <c r="D107" s="24"/>
      <c r="E107" s="2" t="s">
        <v>104</v>
      </c>
      <c r="F107" s="50">
        <f t="shared" si="4"/>
        <v>165000</v>
      </c>
      <c r="G107" s="50">
        <f t="shared" si="4"/>
        <v>165000</v>
      </c>
    </row>
    <row r="108" spans="1:7" ht="46.5" hidden="1">
      <c r="A108" s="1"/>
      <c r="B108" s="1"/>
      <c r="C108" s="30" t="s">
        <v>133</v>
      </c>
      <c r="D108" s="24"/>
      <c r="E108" s="2" t="s">
        <v>315</v>
      </c>
      <c r="F108" s="50">
        <f t="shared" si="4"/>
        <v>165000</v>
      </c>
      <c r="G108" s="50">
        <f t="shared" si="4"/>
        <v>165000</v>
      </c>
    </row>
    <row r="109" spans="1:7" ht="78" hidden="1">
      <c r="A109" s="1"/>
      <c r="B109" s="1"/>
      <c r="C109" s="30" t="s">
        <v>136</v>
      </c>
      <c r="D109" s="24"/>
      <c r="E109" s="2" t="s">
        <v>319</v>
      </c>
      <c r="F109" s="50">
        <f>F112</f>
        <v>165000</v>
      </c>
      <c r="G109" s="50">
        <f>G112</f>
        <v>165000</v>
      </c>
    </row>
    <row r="110" spans="1:7" ht="30.75" hidden="1">
      <c r="A110" s="1"/>
      <c r="B110" s="1"/>
      <c r="C110" s="30" t="s">
        <v>152</v>
      </c>
      <c r="D110" s="24"/>
      <c r="E110" s="2" t="s">
        <v>153</v>
      </c>
      <c r="F110" s="50">
        <f>F111</f>
        <v>165000</v>
      </c>
      <c r="G110" s="50">
        <f>G111</f>
        <v>165000</v>
      </c>
    </row>
    <row r="111" spans="1:7" ht="30.75" hidden="1">
      <c r="A111" s="1"/>
      <c r="B111" s="1"/>
      <c r="C111" s="24" t="s">
        <v>256</v>
      </c>
      <c r="D111" s="24"/>
      <c r="E111" s="31" t="s">
        <v>112</v>
      </c>
      <c r="F111" s="50">
        <f>F112</f>
        <v>165000</v>
      </c>
      <c r="G111" s="50">
        <f>G112</f>
        <v>165000</v>
      </c>
    </row>
    <row r="112" spans="1:7" ht="30.75" hidden="1">
      <c r="A112" s="1"/>
      <c r="B112" s="1"/>
      <c r="C112" s="24"/>
      <c r="D112" s="24" t="s">
        <v>79</v>
      </c>
      <c r="E112" s="52" t="s">
        <v>409</v>
      </c>
      <c r="F112" s="50">
        <v>165000</v>
      </c>
      <c r="G112" s="50">
        <v>165000</v>
      </c>
    </row>
    <row r="113" spans="1:11" ht="30.75" hidden="1">
      <c r="A113" s="19" t="s">
        <v>14</v>
      </c>
      <c r="B113" s="19"/>
      <c r="C113" s="19"/>
      <c r="D113" s="19"/>
      <c r="E113" s="25" t="s">
        <v>66</v>
      </c>
      <c r="F113" s="49">
        <f>F114+F181+F212</f>
        <v>196256670</v>
      </c>
      <c r="G113" s="49">
        <f>G114+G181+G212</f>
        <v>196717370</v>
      </c>
      <c r="J113" s="26"/>
      <c r="K113" s="26"/>
    </row>
    <row r="114" spans="1:7" ht="15" hidden="1">
      <c r="A114" s="1"/>
      <c r="B114" s="1" t="s">
        <v>56</v>
      </c>
      <c r="C114" s="1"/>
      <c r="D114" s="1"/>
      <c r="E114" s="2" t="s">
        <v>57</v>
      </c>
      <c r="F114" s="50">
        <f>F115+F127+F139+F148+F159</f>
        <v>180852370</v>
      </c>
      <c r="G114" s="50">
        <f>G115+G127+G139+G148+G159</f>
        <v>181198870</v>
      </c>
    </row>
    <row r="115" spans="1:8" ht="15" hidden="1">
      <c r="A115" s="1"/>
      <c r="B115" s="1" t="s">
        <v>4</v>
      </c>
      <c r="C115" s="1"/>
      <c r="D115" s="1"/>
      <c r="E115" s="2" t="s">
        <v>42</v>
      </c>
      <c r="F115" s="50">
        <f aca="true" t="shared" si="5" ref="F115:G117">F116</f>
        <v>54567270</v>
      </c>
      <c r="G115" s="50">
        <f t="shared" si="5"/>
        <v>53529070</v>
      </c>
      <c r="H115" s="26"/>
    </row>
    <row r="116" spans="1:9" ht="46.5" hidden="1">
      <c r="A116" s="1"/>
      <c r="B116" s="1"/>
      <c r="C116" s="30" t="s">
        <v>154</v>
      </c>
      <c r="D116" s="1"/>
      <c r="E116" s="2" t="s">
        <v>394</v>
      </c>
      <c r="F116" s="50">
        <f t="shared" si="5"/>
        <v>54567270</v>
      </c>
      <c r="G116" s="50">
        <f t="shared" si="5"/>
        <v>53529070</v>
      </c>
      <c r="H116" s="26"/>
      <c r="I116" s="26"/>
    </row>
    <row r="117" spans="1:9" ht="62.25" hidden="1">
      <c r="A117" s="1"/>
      <c r="B117" s="1"/>
      <c r="C117" s="30" t="s">
        <v>155</v>
      </c>
      <c r="D117" s="1"/>
      <c r="E117" s="2" t="s">
        <v>395</v>
      </c>
      <c r="F117" s="50">
        <f t="shared" si="5"/>
        <v>54567270</v>
      </c>
      <c r="G117" s="50">
        <f t="shared" si="5"/>
        <v>53529070</v>
      </c>
      <c r="H117" s="26"/>
      <c r="I117" s="26"/>
    </row>
    <row r="118" spans="1:7" ht="30.75" hidden="1">
      <c r="A118" s="1"/>
      <c r="B118" s="1"/>
      <c r="C118" s="30" t="s">
        <v>156</v>
      </c>
      <c r="D118" s="1"/>
      <c r="E118" s="31" t="s">
        <v>157</v>
      </c>
      <c r="F118" s="50">
        <f>F119+F123</f>
        <v>54567270</v>
      </c>
      <c r="G118" s="50">
        <f>G119+G123</f>
        <v>53529070</v>
      </c>
    </row>
    <row r="119" spans="1:9" ht="30.75" hidden="1">
      <c r="A119" s="1"/>
      <c r="B119" s="1"/>
      <c r="C119" s="30" t="s">
        <v>158</v>
      </c>
      <c r="D119" s="1"/>
      <c r="E119" s="31" t="s">
        <v>141</v>
      </c>
      <c r="F119" s="50">
        <f>F120+F122+F121</f>
        <v>17601870</v>
      </c>
      <c r="G119" s="50">
        <f>G120+G122+G121</f>
        <v>17601870</v>
      </c>
      <c r="H119" s="26"/>
      <c r="I119" s="26"/>
    </row>
    <row r="120" spans="1:9" ht="30.75" hidden="1">
      <c r="A120" s="1"/>
      <c r="B120" s="1"/>
      <c r="C120" s="1"/>
      <c r="D120" s="1" t="s">
        <v>79</v>
      </c>
      <c r="E120" s="52" t="s">
        <v>409</v>
      </c>
      <c r="F120" s="50">
        <v>13220970</v>
      </c>
      <c r="G120" s="50">
        <v>13220970</v>
      </c>
      <c r="H120" s="26"/>
      <c r="I120" s="26"/>
    </row>
    <row r="121" spans="1:7" ht="30.75" hidden="1">
      <c r="A121" s="1"/>
      <c r="B121" s="1"/>
      <c r="C121" s="1"/>
      <c r="D121" s="1" t="s">
        <v>80</v>
      </c>
      <c r="E121" s="31" t="s">
        <v>83</v>
      </c>
      <c r="F121" s="36">
        <v>1131400</v>
      </c>
      <c r="G121" s="36">
        <v>1131400</v>
      </c>
    </row>
    <row r="122" spans="1:7" ht="15" hidden="1">
      <c r="A122" s="1"/>
      <c r="B122" s="1"/>
      <c r="C122" s="1"/>
      <c r="D122" s="1" t="s">
        <v>78</v>
      </c>
      <c r="E122" s="2" t="s">
        <v>84</v>
      </c>
      <c r="F122" s="36">
        <v>3249500</v>
      </c>
      <c r="G122" s="36">
        <v>3249500</v>
      </c>
    </row>
    <row r="123" spans="1:10" ht="30.75" hidden="1">
      <c r="A123" s="1"/>
      <c r="B123" s="1"/>
      <c r="C123" s="30" t="s">
        <v>378</v>
      </c>
      <c r="D123" s="1"/>
      <c r="E123" s="2" t="s">
        <v>379</v>
      </c>
      <c r="F123" s="36">
        <f>F124+F125+F126</f>
        <v>36965400</v>
      </c>
      <c r="G123" s="36">
        <f>G124+G125+G126</f>
        <v>35927200</v>
      </c>
      <c r="I123" s="26"/>
      <c r="J123" s="26"/>
    </row>
    <row r="124" spans="1:9" ht="62.25" hidden="1">
      <c r="A124" s="1"/>
      <c r="B124" s="1"/>
      <c r="C124" s="30"/>
      <c r="D124" s="1" t="s">
        <v>77</v>
      </c>
      <c r="E124" s="27" t="s">
        <v>105</v>
      </c>
      <c r="F124" s="36">
        <v>32517515</v>
      </c>
      <c r="G124" s="36">
        <v>31532689</v>
      </c>
      <c r="I124" s="26"/>
    </row>
    <row r="125" spans="1:7" ht="30.75" hidden="1">
      <c r="A125" s="1"/>
      <c r="B125" s="1"/>
      <c r="C125" s="30"/>
      <c r="D125" s="1" t="s">
        <v>79</v>
      </c>
      <c r="E125" s="52" t="s">
        <v>409</v>
      </c>
      <c r="F125" s="36">
        <v>1584101</v>
      </c>
      <c r="G125" s="36">
        <v>1530727</v>
      </c>
    </row>
    <row r="126" spans="1:7" ht="30.75" hidden="1">
      <c r="A126" s="1"/>
      <c r="B126" s="1"/>
      <c r="C126" s="1"/>
      <c r="D126" s="1" t="s">
        <v>80</v>
      </c>
      <c r="E126" s="2" t="s">
        <v>83</v>
      </c>
      <c r="F126" s="36">
        <v>2863784</v>
      </c>
      <c r="G126" s="36">
        <v>2863784</v>
      </c>
    </row>
    <row r="127" spans="1:7" ht="15" hidden="1">
      <c r="A127" s="1"/>
      <c r="B127" s="1" t="s">
        <v>7</v>
      </c>
      <c r="C127" s="1"/>
      <c r="D127" s="1"/>
      <c r="E127" s="2" t="s">
        <v>41</v>
      </c>
      <c r="F127" s="36">
        <f aca="true" t="shared" si="6" ref="F127:G129">F128</f>
        <v>106877800</v>
      </c>
      <c r="G127" s="36">
        <f t="shared" si="6"/>
        <v>108261800</v>
      </c>
    </row>
    <row r="128" spans="1:7" ht="46.5" hidden="1">
      <c r="A128" s="1"/>
      <c r="B128" s="1"/>
      <c r="C128" s="30" t="s">
        <v>154</v>
      </c>
      <c r="D128" s="1"/>
      <c r="E128" s="2" t="s">
        <v>394</v>
      </c>
      <c r="F128" s="36">
        <f t="shared" si="6"/>
        <v>106877800</v>
      </c>
      <c r="G128" s="36">
        <f t="shared" si="6"/>
        <v>108261800</v>
      </c>
    </row>
    <row r="129" spans="1:7" ht="62.25" hidden="1">
      <c r="A129" s="1"/>
      <c r="B129" s="1"/>
      <c r="C129" s="30" t="s">
        <v>159</v>
      </c>
      <c r="D129" s="1"/>
      <c r="E129" s="2" t="s">
        <v>403</v>
      </c>
      <c r="F129" s="36">
        <f t="shared" si="6"/>
        <v>106877800</v>
      </c>
      <c r="G129" s="36">
        <f t="shared" si="6"/>
        <v>108261800</v>
      </c>
    </row>
    <row r="130" spans="1:7" ht="30.75" hidden="1">
      <c r="A130" s="1"/>
      <c r="B130" s="1"/>
      <c r="C130" s="30" t="s">
        <v>160</v>
      </c>
      <c r="D130" s="1"/>
      <c r="E130" s="2" t="s">
        <v>168</v>
      </c>
      <c r="F130" s="36">
        <f>F131+F135</f>
        <v>106877800</v>
      </c>
      <c r="G130" s="36">
        <f>G131+G135</f>
        <v>108261800</v>
      </c>
    </row>
    <row r="131" spans="1:7" ht="30.75" hidden="1">
      <c r="A131" s="1"/>
      <c r="B131" s="1"/>
      <c r="C131" s="30" t="s">
        <v>161</v>
      </c>
      <c r="D131" s="1"/>
      <c r="E131" s="31" t="s">
        <v>141</v>
      </c>
      <c r="F131" s="36">
        <f>F132+F133+F134</f>
        <v>19537700</v>
      </c>
      <c r="G131" s="36">
        <f>G132+G133+G134</f>
        <v>19537700</v>
      </c>
    </row>
    <row r="132" spans="1:7" ht="30.75" hidden="1">
      <c r="A132" s="1"/>
      <c r="B132" s="1"/>
      <c r="C132" s="1"/>
      <c r="D132" s="1" t="s">
        <v>79</v>
      </c>
      <c r="E132" s="52" t="s">
        <v>409</v>
      </c>
      <c r="F132" s="36">
        <v>3741000</v>
      </c>
      <c r="G132" s="36">
        <v>3741000</v>
      </c>
    </row>
    <row r="133" spans="1:7" ht="30.75" hidden="1">
      <c r="A133" s="1"/>
      <c r="B133" s="1"/>
      <c r="C133" s="1"/>
      <c r="D133" s="24" t="s">
        <v>80</v>
      </c>
      <c r="E133" s="31" t="s">
        <v>83</v>
      </c>
      <c r="F133" s="36">
        <v>15294300</v>
      </c>
      <c r="G133" s="36">
        <v>15294300</v>
      </c>
    </row>
    <row r="134" spans="1:7" ht="15" hidden="1">
      <c r="A134" s="1"/>
      <c r="B134" s="1"/>
      <c r="C134" s="1"/>
      <c r="D134" s="1" t="s">
        <v>78</v>
      </c>
      <c r="E134" s="2" t="s">
        <v>84</v>
      </c>
      <c r="F134" s="36">
        <v>502400</v>
      </c>
      <c r="G134" s="36">
        <v>502400</v>
      </c>
    </row>
    <row r="135" spans="1:7" ht="30.75" hidden="1">
      <c r="A135" s="1"/>
      <c r="B135" s="1"/>
      <c r="C135" s="30" t="s">
        <v>380</v>
      </c>
      <c r="D135" s="1"/>
      <c r="E135" s="2" t="s">
        <v>379</v>
      </c>
      <c r="F135" s="36">
        <f>F136+F137+F138</f>
        <v>87340100</v>
      </c>
      <c r="G135" s="36">
        <f>G136+G137+G138</f>
        <v>88724100</v>
      </c>
    </row>
    <row r="136" spans="1:7" ht="62.25" hidden="1">
      <c r="A136" s="1"/>
      <c r="B136" s="1"/>
      <c r="C136" s="30"/>
      <c r="D136" s="1" t="s">
        <v>77</v>
      </c>
      <c r="E136" s="27" t="s">
        <v>105</v>
      </c>
      <c r="F136" s="36">
        <v>20823561</v>
      </c>
      <c r="G136" s="36">
        <v>22207561</v>
      </c>
    </row>
    <row r="137" spans="1:7" ht="30.75" hidden="1">
      <c r="A137" s="1"/>
      <c r="B137" s="1"/>
      <c r="C137" s="30"/>
      <c r="D137" s="1" t="s">
        <v>79</v>
      </c>
      <c r="E137" s="52" t="s">
        <v>409</v>
      </c>
      <c r="F137" s="36">
        <v>256856</v>
      </c>
      <c r="G137" s="36">
        <v>256856</v>
      </c>
    </row>
    <row r="138" spans="1:7" ht="30.75" hidden="1">
      <c r="A138" s="1"/>
      <c r="B138" s="1"/>
      <c r="C138" s="1"/>
      <c r="D138" s="1" t="s">
        <v>80</v>
      </c>
      <c r="E138" s="2" t="s">
        <v>83</v>
      </c>
      <c r="F138" s="36">
        <v>66259683</v>
      </c>
      <c r="G138" s="36">
        <v>66259683</v>
      </c>
    </row>
    <row r="139" spans="1:7" ht="15" hidden="1">
      <c r="A139" s="1"/>
      <c r="B139" s="1" t="s">
        <v>298</v>
      </c>
      <c r="C139" s="1"/>
      <c r="D139" s="1"/>
      <c r="E139" s="2" t="s">
        <v>299</v>
      </c>
      <c r="F139" s="36">
        <f>F140</f>
        <v>9197700</v>
      </c>
      <c r="G139" s="36">
        <f>G140</f>
        <v>9197700</v>
      </c>
    </row>
    <row r="140" spans="1:7" ht="46.5" hidden="1">
      <c r="A140" s="1"/>
      <c r="B140" s="1"/>
      <c r="C140" s="30" t="s">
        <v>154</v>
      </c>
      <c r="D140" s="1"/>
      <c r="E140" s="2" t="s">
        <v>394</v>
      </c>
      <c r="F140" s="36">
        <f>F141</f>
        <v>9197700</v>
      </c>
      <c r="G140" s="36">
        <f>G141</f>
        <v>9197700</v>
      </c>
    </row>
    <row r="141" spans="1:7" ht="62.25" hidden="1">
      <c r="A141" s="1"/>
      <c r="B141" s="1"/>
      <c r="C141" s="30" t="s">
        <v>162</v>
      </c>
      <c r="D141" s="1"/>
      <c r="E141" s="2" t="s">
        <v>396</v>
      </c>
      <c r="F141" s="36">
        <f>F143+F145</f>
        <v>9197700</v>
      </c>
      <c r="G141" s="36">
        <f>G143+G145</f>
        <v>9197700</v>
      </c>
    </row>
    <row r="142" spans="1:7" ht="46.5" hidden="1">
      <c r="A142" s="1"/>
      <c r="B142" s="1"/>
      <c r="C142" s="30" t="s">
        <v>165</v>
      </c>
      <c r="D142" s="1"/>
      <c r="E142" s="2" t="s">
        <v>169</v>
      </c>
      <c r="F142" s="36">
        <f>F143+F145</f>
        <v>9197700</v>
      </c>
      <c r="G142" s="36">
        <f>G143+G145</f>
        <v>9197700</v>
      </c>
    </row>
    <row r="143" spans="1:7" ht="30.75" hidden="1">
      <c r="A143" s="1"/>
      <c r="B143" s="1"/>
      <c r="C143" s="30" t="s">
        <v>166</v>
      </c>
      <c r="D143" s="1"/>
      <c r="E143" s="31" t="s">
        <v>141</v>
      </c>
      <c r="F143" s="36">
        <f>F144</f>
        <v>9039700</v>
      </c>
      <c r="G143" s="36">
        <f>G144</f>
        <v>9039700</v>
      </c>
    </row>
    <row r="144" spans="1:7" ht="30.75" hidden="1">
      <c r="A144" s="1"/>
      <c r="B144" s="1"/>
      <c r="C144" s="30"/>
      <c r="D144" s="1" t="s">
        <v>80</v>
      </c>
      <c r="E144" s="2" t="s">
        <v>83</v>
      </c>
      <c r="F144" s="36">
        <v>9039700</v>
      </c>
      <c r="G144" s="36">
        <v>9039700</v>
      </c>
    </row>
    <row r="145" spans="1:7" ht="30.75" hidden="1">
      <c r="A145" s="1"/>
      <c r="B145" s="1"/>
      <c r="C145" s="30" t="s">
        <v>177</v>
      </c>
      <c r="D145" s="1"/>
      <c r="E145" s="2" t="s">
        <v>178</v>
      </c>
      <c r="F145" s="36">
        <f>F146</f>
        <v>158000</v>
      </c>
      <c r="G145" s="36">
        <f>G146</f>
        <v>158000</v>
      </c>
    </row>
    <row r="146" spans="1:7" ht="30.75" hidden="1">
      <c r="A146" s="1"/>
      <c r="B146" s="1"/>
      <c r="C146" s="30" t="s">
        <v>257</v>
      </c>
      <c r="D146" s="1"/>
      <c r="E146" s="31" t="s">
        <v>114</v>
      </c>
      <c r="F146" s="36">
        <v>158000</v>
      </c>
      <c r="G146" s="36">
        <v>158000</v>
      </c>
    </row>
    <row r="147" spans="1:7" ht="30.75" hidden="1">
      <c r="A147" s="1"/>
      <c r="B147" s="1"/>
      <c r="C147" s="30"/>
      <c r="D147" s="1" t="s">
        <v>80</v>
      </c>
      <c r="E147" s="2" t="s">
        <v>83</v>
      </c>
      <c r="F147" s="36">
        <v>158000</v>
      </c>
      <c r="G147" s="36">
        <v>158000</v>
      </c>
    </row>
    <row r="148" spans="1:7" ht="15" hidden="1">
      <c r="A148" s="1"/>
      <c r="B148" s="1" t="s">
        <v>3</v>
      </c>
      <c r="C148" s="1"/>
      <c r="D148" s="1"/>
      <c r="E148" s="35" t="s">
        <v>416</v>
      </c>
      <c r="F148" s="36">
        <f aca="true" t="shared" si="7" ref="F148:G150">F149</f>
        <v>2522300</v>
      </c>
      <c r="G148" s="36">
        <f t="shared" si="7"/>
        <v>2522300</v>
      </c>
    </row>
    <row r="149" spans="1:7" ht="46.5" hidden="1">
      <c r="A149" s="1"/>
      <c r="B149" s="1"/>
      <c r="C149" s="30" t="s">
        <v>154</v>
      </c>
      <c r="D149" s="1"/>
      <c r="E149" s="2" t="s">
        <v>394</v>
      </c>
      <c r="F149" s="36">
        <f t="shared" si="7"/>
        <v>2522300</v>
      </c>
      <c r="G149" s="36">
        <f t="shared" si="7"/>
        <v>2522300</v>
      </c>
    </row>
    <row r="150" spans="1:7" ht="62.25" hidden="1">
      <c r="A150" s="1"/>
      <c r="B150" s="1"/>
      <c r="C150" s="30" t="s">
        <v>163</v>
      </c>
      <c r="D150" s="1"/>
      <c r="E150" s="2" t="s">
        <v>402</v>
      </c>
      <c r="F150" s="36">
        <f t="shared" si="7"/>
        <v>2522300</v>
      </c>
      <c r="G150" s="36">
        <f t="shared" si="7"/>
        <v>2522300</v>
      </c>
    </row>
    <row r="151" spans="1:7" ht="46.5" hidden="1">
      <c r="A151" s="1"/>
      <c r="B151" s="1"/>
      <c r="C151" s="30" t="s">
        <v>164</v>
      </c>
      <c r="D151" s="1"/>
      <c r="E151" s="2" t="s">
        <v>170</v>
      </c>
      <c r="F151" s="36">
        <f>F152+F155</f>
        <v>2522300</v>
      </c>
      <c r="G151" s="36">
        <f>G152+G155</f>
        <v>2522300</v>
      </c>
    </row>
    <row r="152" spans="1:7" ht="15" hidden="1">
      <c r="A152" s="1"/>
      <c r="B152" s="1"/>
      <c r="C152" s="30" t="s">
        <v>258</v>
      </c>
      <c r="D152" s="1"/>
      <c r="E152" s="2" t="s">
        <v>44</v>
      </c>
      <c r="F152" s="36">
        <f>F153+F154</f>
        <v>672000</v>
      </c>
      <c r="G152" s="36">
        <f>G153+G154</f>
        <v>672000</v>
      </c>
    </row>
    <row r="153" spans="1:7" ht="30.75" hidden="1">
      <c r="A153" s="1"/>
      <c r="B153" s="1"/>
      <c r="C153" s="30"/>
      <c r="D153" s="1" t="s">
        <v>79</v>
      </c>
      <c r="E153" s="52" t="s">
        <v>409</v>
      </c>
      <c r="F153" s="36">
        <v>256600</v>
      </c>
      <c r="G153" s="36">
        <v>256600</v>
      </c>
    </row>
    <row r="154" spans="1:7" ht="30.75" hidden="1">
      <c r="A154" s="1"/>
      <c r="B154" s="1"/>
      <c r="C154" s="1"/>
      <c r="D154" s="1" t="s">
        <v>80</v>
      </c>
      <c r="E154" s="2" t="s">
        <v>83</v>
      </c>
      <c r="F154" s="36">
        <v>415400</v>
      </c>
      <c r="G154" s="36">
        <v>415400</v>
      </c>
    </row>
    <row r="155" spans="1:7" ht="15" hidden="1">
      <c r="A155" s="1"/>
      <c r="B155" s="1"/>
      <c r="C155" s="30" t="s">
        <v>365</v>
      </c>
      <c r="D155" s="32" t="s">
        <v>113</v>
      </c>
      <c r="E155" s="31" t="s">
        <v>167</v>
      </c>
      <c r="F155" s="36">
        <f>F156+F157+F158</f>
        <v>1850300</v>
      </c>
      <c r="G155" s="36">
        <f>G156+G157+G158</f>
        <v>1850300</v>
      </c>
    </row>
    <row r="156" spans="1:7" ht="30.75" hidden="1">
      <c r="A156" s="1"/>
      <c r="B156" s="1"/>
      <c r="C156" s="30"/>
      <c r="D156" s="1" t="s">
        <v>79</v>
      </c>
      <c r="E156" s="52" t="s">
        <v>409</v>
      </c>
      <c r="F156" s="36">
        <v>221000</v>
      </c>
      <c r="G156" s="36">
        <v>221000</v>
      </c>
    </row>
    <row r="157" spans="1:7" ht="15" hidden="1">
      <c r="A157" s="1"/>
      <c r="B157" s="1"/>
      <c r="C157" s="1"/>
      <c r="D157" s="1" t="s">
        <v>81</v>
      </c>
      <c r="E157" s="2" t="s">
        <v>82</v>
      </c>
      <c r="F157" s="36">
        <v>756400</v>
      </c>
      <c r="G157" s="36">
        <v>756400</v>
      </c>
    </row>
    <row r="158" spans="1:7" ht="30.75" hidden="1">
      <c r="A158" s="1"/>
      <c r="B158" s="1"/>
      <c r="C158" s="1"/>
      <c r="D158" s="1" t="s">
        <v>80</v>
      </c>
      <c r="E158" s="2" t="s">
        <v>83</v>
      </c>
      <c r="F158" s="36">
        <v>872900</v>
      </c>
      <c r="G158" s="36">
        <v>872900</v>
      </c>
    </row>
    <row r="159" spans="1:7" ht="15" hidden="1">
      <c r="A159" s="1"/>
      <c r="B159" s="1" t="s">
        <v>8</v>
      </c>
      <c r="C159" s="1"/>
      <c r="D159" s="1"/>
      <c r="E159" s="2" t="s">
        <v>43</v>
      </c>
      <c r="F159" s="36">
        <f>F160</f>
        <v>7687300</v>
      </c>
      <c r="G159" s="36">
        <f>G160</f>
        <v>7688000</v>
      </c>
    </row>
    <row r="160" spans="1:7" ht="46.5" hidden="1">
      <c r="A160" s="1"/>
      <c r="B160" s="1"/>
      <c r="C160" s="30" t="s">
        <v>154</v>
      </c>
      <c r="D160" s="1"/>
      <c r="E160" s="2" t="s">
        <v>394</v>
      </c>
      <c r="F160" s="36">
        <f>F161</f>
        <v>7687300</v>
      </c>
      <c r="G160" s="36">
        <f>G161</f>
        <v>7688000</v>
      </c>
    </row>
    <row r="161" spans="1:7" ht="62.25" hidden="1">
      <c r="A161" s="1"/>
      <c r="B161" s="1"/>
      <c r="C161" s="30" t="s">
        <v>179</v>
      </c>
      <c r="D161" s="1"/>
      <c r="E161" s="2" t="s">
        <v>401</v>
      </c>
      <c r="F161" s="36">
        <f>F162+F166+F170+F178</f>
        <v>7687300</v>
      </c>
      <c r="G161" s="36">
        <f>G162+G166+G170+G178</f>
        <v>7688000</v>
      </c>
    </row>
    <row r="162" spans="1:7" ht="30.75" hidden="1">
      <c r="A162" s="1"/>
      <c r="B162" s="1"/>
      <c r="C162" s="30" t="s">
        <v>180</v>
      </c>
      <c r="D162" s="1"/>
      <c r="E162" s="2" t="s">
        <v>125</v>
      </c>
      <c r="F162" s="36">
        <f>F163</f>
        <v>1485900</v>
      </c>
      <c r="G162" s="36">
        <f>G163</f>
        <v>1485900</v>
      </c>
    </row>
    <row r="163" spans="1:8" ht="15" hidden="1">
      <c r="A163" s="1"/>
      <c r="B163" s="1"/>
      <c r="C163" s="30" t="s">
        <v>182</v>
      </c>
      <c r="D163" s="1"/>
      <c r="E163" s="31" t="s">
        <v>138</v>
      </c>
      <c r="F163" s="36">
        <f>F164+F165</f>
        <v>1485900</v>
      </c>
      <c r="G163" s="36">
        <f>G164+G165</f>
        <v>1485900</v>
      </c>
      <c r="H163" s="26"/>
    </row>
    <row r="164" spans="1:7" ht="62.25" hidden="1">
      <c r="A164" s="1"/>
      <c r="B164" s="1"/>
      <c r="C164" s="30"/>
      <c r="D164" s="1" t="s">
        <v>77</v>
      </c>
      <c r="E164" s="27" t="s">
        <v>105</v>
      </c>
      <c r="F164" s="36">
        <v>1469000</v>
      </c>
      <c r="G164" s="36">
        <v>1469000</v>
      </c>
    </row>
    <row r="165" spans="1:7" ht="30.75" hidden="1">
      <c r="A165" s="1"/>
      <c r="B165" s="1"/>
      <c r="C165" s="30"/>
      <c r="D165" s="1" t="s">
        <v>79</v>
      </c>
      <c r="E165" s="52" t="s">
        <v>409</v>
      </c>
      <c r="F165" s="36">
        <v>16900</v>
      </c>
      <c r="G165" s="36">
        <v>16900</v>
      </c>
    </row>
    <row r="166" spans="1:7" ht="30.75" hidden="1">
      <c r="A166" s="1"/>
      <c r="B166" s="1"/>
      <c r="C166" s="30" t="s">
        <v>183</v>
      </c>
      <c r="D166" s="1"/>
      <c r="E166" s="31" t="s">
        <v>181</v>
      </c>
      <c r="F166" s="36">
        <f>F167</f>
        <v>1103500</v>
      </c>
      <c r="G166" s="36">
        <f>G167</f>
        <v>1103500</v>
      </c>
    </row>
    <row r="167" spans="1:7" ht="30.75" hidden="1">
      <c r="A167" s="1"/>
      <c r="B167" s="1"/>
      <c r="C167" s="30" t="s">
        <v>184</v>
      </c>
      <c r="D167" s="1"/>
      <c r="E167" s="31" t="s">
        <v>141</v>
      </c>
      <c r="F167" s="36">
        <f>F168+F169</f>
        <v>1103500</v>
      </c>
      <c r="G167" s="36">
        <f>G168+G169</f>
        <v>1103500</v>
      </c>
    </row>
    <row r="168" spans="1:7" ht="62.25" hidden="1">
      <c r="A168" s="1"/>
      <c r="B168" s="1"/>
      <c r="C168" s="30"/>
      <c r="D168" s="1" t="s">
        <v>77</v>
      </c>
      <c r="E168" s="27" t="s">
        <v>105</v>
      </c>
      <c r="F168" s="36">
        <v>1065800</v>
      </c>
      <c r="G168" s="36">
        <v>1065800</v>
      </c>
    </row>
    <row r="169" spans="1:7" ht="30.75" hidden="1">
      <c r="A169" s="1"/>
      <c r="B169" s="1"/>
      <c r="C169" s="1"/>
      <c r="D169" s="1" t="s">
        <v>79</v>
      </c>
      <c r="E169" s="52" t="s">
        <v>409</v>
      </c>
      <c r="F169" s="36">
        <v>37700</v>
      </c>
      <c r="G169" s="36">
        <v>37700</v>
      </c>
    </row>
    <row r="170" spans="1:7" ht="30.75" hidden="1">
      <c r="A170" s="1"/>
      <c r="B170" s="1"/>
      <c r="C170" s="1" t="s">
        <v>187</v>
      </c>
      <c r="D170" s="1"/>
      <c r="E170" s="27" t="s">
        <v>238</v>
      </c>
      <c r="F170" s="36">
        <f>F171+F175</f>
        <v>4930900</v>
      </c>
      <c r="G170" s="36">
        <f>G171+G175</f>
        <v>4931600</v>
      </c>
    </row>
    <row r="171" spans="1:7" ht="30.75" hidden="1">
      <c r="A171" s="1"/>
      <c r="B171" s="1"/>
      <c r="C171" s="1" t="s">
        <v>185</v>
      </c>
      <c r="D171" s="1"/>
      <c r="E171" s="31" t="s">
        <v>141</v>
      </c>
      <c r="F171" s="36">
        <f>F172+F173+F174</f>
        <v>4877300</v>
      </c>
      <c r="G171" s="36">
        <f>G172+G173+G174</f>
        <v>4877300</v>
      </c>
    </row>
    <row r="172" spans="1:7" ht="62.25" hidden="1">
      <c r="A172" s="1"/>
      <c r="B172" s="1"/>
      <c r="C172" s="1"/>
      <c r="D172" s="1" t="s">
        <v>77</v>
      </c>
      <c r="E172" s="27" t="s">
        <v>105</v>
      </c>
      <c r="F172" s="36">
        <v>3865800</v>
      </c>
      <c r="G172" s="36">
        <v>3865800</v>
      </c>
    </row>
    <row r="173" spans="1:7" ht="30.75" hidden="1">
      <c r="A173" s="1"/>
      <c r="B173" s="1"/>
      <c r="C173" s="1"/>
      <c r="D173" s="1" t="s">
        <v>79</v>
      </c>
      <c r="E173" s="52" t="s">
        <v>409</v>
      </c>
      <c r="F173" s="36">
        <v>875600</v>
      </c>
      <c r="G173" s="36">
        <v>875600</v>
      </c>
    </row>
    <row r="174" spans="1:7" ht="15" hidden="1">
      <c r="A174" s="1"/>
      <c r="B174" s="1"/>
      <c r="C174" s="1"/>
      <c r="D174" s="1" t="s">
        <v>78</v>
      </c>
      <c r="E174" s="2" t="s">
        <v>84</v>
      </c>
      <c r="F174" s="36">
        <v>135900</v>
      </c>
      <c r="G174" s="36">
        <v>135900</v>
      </c>
    </row>
    <row r="175" spans="1:7" ht="78" hidden="1">
      <c r="A175" s="1"/>
      <c r="B175" s="1"/>
      <c r="C175" s="1" t="s">
        <v>376</v>
      </c>
      <c r="D175" s="1"/>
      <c r="E175" s="2" t="s">
        <v>377</v>
      </c>
      <c r="F175" s="36">
        <f>F176+F177</f>
        <v>53600</v>
      </c>
      <c r="G175" s="36">
        <f>G176+G177</f>
        <v>54300</v>
      </c>
    </row>
    <row r="176" spans="1:7" ht="62.25" hidden="1">
      <c r="A176" s="1"/>
      <c r="B176" s="1"/>
      <c r="C176" s="1"/>
      <c r="D176" s="1" t="s">
        <v>77</v>
      </c>
      <c r="E176" s="27" t="s">
        <v>105</v>
      </c>
      <c r="F176" s="36">
        <v>38900</v>
      </c>
      <c r="G176" s="36">
        <v>38500</v>
      </c>
    </row>
    <row r="177" spans="1:7" ht="30.75" hidden="1">
      <c r="A177" s="1"/>
      <c r="B177" s="1"/>
      <c r="C177" s="1"/>
      <c r="D177" s="1" t="s">
        <v>79</v>
      </c>
      <c r="E177" s="52" t="s">
        <v>409</v>
      </c>
      <c r="F177" s="36">
        <v>14700</v>
      </c>
      <c r="G177" s="36">
        <v>15800</v>
      </c>
    </row>
    <row r="178" spans="1:7" ht="30.75" hidden="1">
      <c r="A178" s="1"/>
      <c r="B178" s="1"/>
      <c r="C178" s="1" t="s">
        <v>240</v>
      </c>
      <c r="D178" s="1"/>
      <c r="E178" s="27" t="s">
        <v>186</v>
      </c>
      <c r="F178" s="36">
        <f>F179</f>
        <v>167000</v>
      </c>
      <c r="G178" s="36">
        <f>G179</f>
        <v>167000</v>
      </c>
    </row>
    <row r="179" spans="1:7" ht="15" hidden="1">
      <c r="A179" s="1"/>
      <c r="B179" s="1"/>
      <c r="C179" s="1" t="s">
        <v>260</v>
      </c>
      <c r="D179" s="1"/>
      <c r="E179" s="27" t="s">
        <v>239</v>
      </c>
      <c r="F179" s="36">
        <f>F180</f>
        <v>167000</v>
      </c>
      <c r="G179" s="36">
        <f>G180</f>
        <v>167000</v>
      </c>
    </row>
    <row r="180" spans="1:7" ht="30.75" hidden="1">
      <c r="A180" s="1"/>
      <c r="B180" s="1"/>
      <c r="C180" s="1"/>
      <c r="D180" s="1" t="s">
        <v>79</v>
      </c>
      <c r="E180" s="52" t="s">
        <v>409</v>
      </c>
      <c r="F180" s="36">
        <v>167000</v>
      </c>
      <c r="G180" s="36">
        <v>167000</v>
      </c>
    </row>
    <row r="181" spans="1:7" ht="15" hidden="1">
      <c r="A181" s="1"/>
      <c r="B181" s="1" t="s">
        <v>39</v>
      </c>
      <c r="C181" s="1"/>
      <c r="D181" s="1"/>
      <c r="E181" s="2" t="s">
        <v>55</v>
      </c>
      <c r="F181" s="36">
        <f>F182+F206</f>
        <v>15229300</v>
      </c>
      <c r="G181" s="36">
        <f>G182+G206</f>
        <v>15343500</v>
      </c>
    </row>
    <row r="182" spans="1:7" ht="15" hidden="1">
      <c r="A182" s="1"/>
      <c r="B182" s="1" t="s">
        <v>9</v>
      </c>
      <c r="C182" s="1"/>
      <c r="D182" s="1"/>
      <c r="E182" s="2" t="s">
        <v>40</v>
      </c>
      <c r="F182" s="36">
        <f>F183+F189+F202</f>
        <v>13883400</v>
      </c>
      <c r="G182" s="36">
        <f>G183+G189+G202</f>
        <v>13883400</v>
      </c>
    </row>
    <row r="183" spans="1:7" ht="46.5" hidden="1">
      <c r="A183" s="1"/>
      <c r="B183" s="1"/>
      <c r="C183" s="30" t="s">
        <v>154</v>
      </c>
      <c r="D183" s="1"/>
      <c r="E183" s="2" t="s">
        <v>394</v>
      </c>
      <c r="F183" s="36">
        <f>F184</f>
        <v>676800</v>
      </c>
      <c r="G183" s="36">
        <f>G184</f>
        <v>676800</v>
      </c>
    </row>
    <row r="184" spans="1:7" ht="62.25" hidden="1">
      <c r="A184" s="1"/>
      <c r="B184" s="1"/>
      <c r="C184" s="30" t="s">
        <v>155</v>
      </c>
      <c r="D184" s="1"/>
      <c r="E184" s="2" t="s">
        <v>397</v>
      </c>
      <c r="F184" s="36">
        <f>F186</f>
        <v>676800</v>
      </c>
      <c r="G184" s="36">
        <f>G186</f>
        <v>676800</v>
      </c>
    </row>
    <row r="185" spans="1:7" ht="62.25" hidden="1">
      <c r="A185" s="1"/>
      <c r="B185" s="1"/>
      <c r="C185" s="30" t="s">
        <v>188</v>
      </c>
      <c r="D185" s="24"/>
      <c r="E185" s="31" t="s">
        <v>173</v>
      </c>
      <c r="F185" s="36">
        <f>F186</f>
        <v>676800</v>
      </c>
      <c r="G185" s="36">
        <f>G186</f>
        <v>676800</v>
      </c>
    </row>
    <row r="186" spans="1:7" ht="62.25" hidden="1">
      <c r="A186" s="1"/>
      <c r="B186" s="1"/>
      <c r="C186" s="30" t="s">
        <v>369</v>
      </c>
      <c r="D186" s="24"/>
      <c r="E186" s="31" t="s">
        <v>118</v>
      </c>
      <c r="F186" s="36">
        <f>F187+F188</f>
        <v>676800</v>
      </c>
      <c r="G186" s="36">
        <f>G187+G188</f>
        <v>676800</v>
      </c>
    </row>
    <row r="187" spans="1:8" ht="62.25" hidden="1">
      <c r="A187" s="1"/>
      <c r="B187" s="1"/>
      <c r="C187" s="30"/>
      <c r="D187" s="1" t="s">
        <v>77</v>
      </c>
      <c r="E187" s="27" t="s">
        <v>105</v>
      </c>
      <c r="F187" s="36">
        <v>518800</v>
      </c>
      <c r="G187" s="36">
        <v>518800</v>
      </c>
      <c r="H187" s="26"/>
    </row>
    <row r="188" spans="1:7" ht="15" hidden="1">
      <c r="A188" s="1"/>
      <c r="B188" s="1"/>
      <c r="C188" s="1"/>
      <c r="D188" s="1" t="s">
        <v>81</v>
      </c>
      <c r="E188" s="2" t="s">
        <v>82</v>
      </c>
      <c r="F188" s="36">
        <v>158000</v>
      </c>
      <c r="G188" s="36">
        <v>158000</v>
      </c>
    </row>
    <row r="189" spans="1:7" ht="46.5" hidden="1">
      <c r="A189" s="1"/>
      <c r="B189" s="1"/>
      <c r="C189" s="30" t="s">
        <v>154</v>
      </c>
      <c r="D189" s="1"/>
      <c r="E189" s="2" t="s">
        <v>394</v>
      </c>
      <c r="F189" s="36">
        <f>F190</f>
        <v>12956600</v>
      </c>
      <c r="G189" s="36">
        <f>G190</f>
        <v>12956600</v>
      </c>
    </row>
    <row r="190" spans="1:7" ht="62.25" hidden="1">
      <c r="A190" s="1"/>
      <c r="B190" s="1"/>
      <c r="C190" s="30" t="s">
        <v>159</v>
      </c>
      <c r="D190" s="1"/>
      <c r="E190" s="2" t="s">
        <v>400</v>
      </c>
      <c r="F190" s="36">
        <f>F191+F196</f>
        <v>12956600</v>
      </c>
      <c r="G190" s="36">
        <f>G191+G196</f>
        <v>12956600</v>
      </c>
    </row>
    <row r="191" spans="1:7" ht="62.25" hidden="1">
      <c r="A191" s="1"/>
      <c r="B191" s="1"/>
      <c r="C191" s="30" t="s">
        <v>296</v>
      </c>
      <c r="D191" s="24"/>
      <c r="E191" s="31" t="s">
        <v>173</v>
      </c>
      <c r="F191" s="36">
        <f>F192</f>
        <v>3685800</v>
      </c>
      <c r="G191" s="36">
        <f>G192</f>
        <v>3685800</v>
      </c>
    </row>
    <row r="192" spans="1:7" ht="62.25" hidden="1">
      <c r="A192" s="1"/>
      <c r="B192" s="1"/>
      <c r="C192" s="30" t="s">
        <v>370</v>
      </c>
      <c r="D192" s="24"/>
      <c r="E192" s="31" t="s">
        <v>118</v>
      </c>
      <c r="F192" s="36">
        <f>F193+F194+F195</f>
        <v>3685800</v>
      </c>
      <c r="G192" s="36">
        <f>G193+G194+G195</f>
        <v>3685800</v>
      </c>
    </row>
    <row r="193" spans="1:7" ht="62.25" hidden="1">
      <c r="A193" s="1"/>
      <c r="B193" s="1"/>
      <c r="C193" s="30"/>
      <c r="D193" s="1" t="s">
        <v>77</v>
      </c>
      <c r="E193" s="27" t="s">
        <v>105</v>
      </c>
      <c r="F193" s="36">
        <v>564000</v>
      </c>
      <c r="G193" s="36">
        <v>564000</v>
      </c>
    </row>
    <row r="194" spans="1:7" ht="15" hidden="1">
      <c r="A194" s="1"/>
      <c r="B194" s="1"/>
      <c r="C194" s="1"/>
      <c r="D194" s="1" t="s">
        <v>81</v>
      </c>
      <c r="E194" s="2" t="s">
        <v>82</v>
      </c>
      <c r="F194" s="36">
        <v>1347000</v>
      </c>
      <c r="G194" s="36">
        <v>1347000</v>
      </c>
    </row>
    <row r="195" spans="1:7" ht="30.75" hidden="1">
      <c r="A195" s="1"/>
      <c r="B195" s="1"/>
      <c r="C195" s="1"/>
      <c r="D195" s="1" t="s">
        <v>80</v>
      </c>
      <c r="E195" s="2" t="s">
        <v>83</v>
      </c>
      <c r="F195" s="36">
        <v>1774800</v>
      </c>
      <c r="G195" s="36">
        <v>1774800</v>
      </c>
    </row>
    <row r="196" spans="1:7" ht="30.75" hidden="1">
      <c r="A196" s="1"/>
      <c r="B196" s="1"/>
      <c r="C196" s="30" t="s">
        <v>189</v>
      </c>
      <c r="D196" s="1"/>
      <c r="E196" s="2" t="s">
        <v>190</v>
      </c>
      <c r="F196" s="36">
        <f>F197</f>
        <v>9270800</v>
      </c>
      <c r="G196" s="36">
        <f>G197</f>
        <v>9270800</v>
      </c>
    </row>
    <row r="197" spans="1:7" ht="46.5" hidden="1">
      <c r="A197" s="1"/>
      <c r="B197" s="1"/>
      <c r="C197" s="30" t="s">
        <v>372</v>
      </c>
      <c r="D197" s="1"/>
      <c r="E197" s="2" t="s">
        <v>373</v>
      </c>
      <c r="F197" s="36">
        <f>F198+F199+F200</f>
        <v>9270800</v>
      </c>
      <c r="G197" s="36">
        <f>G198+G199+G200</f>
        <v>9270800</v>
      </c>
    </row>
    <row r="198" spans="1:7" ht="30.75" hidden="1">
      <c r="A198" s="1"/>
      <c r="B198" s="1"/>
      <c r="C198" s="30"/>
      <c r="D198" s="1" t="s">
        <v>79</v>
      </c>
      <c r="E198" s="52" t="s">
        <v>409</v>
      </c>
      <c r="F198" s="36">
        <v>1318500</v>
      </c>
      <c r="G198" s="36">
        <v>1318500</v>
      </c>
    </row>
    <row r="199" spans="1:7" ht="15" hidden="1">
      <c r="A199" s="1"/>
      <c r="B199" s="1"/>
      <c r="C199" s="1"/>
      <c r="D199" s="1" t="s">
        <v>81</v>
      </c>
      <c r="E199" s="2" t="s">
        <v>82</v>
      </c>
      <c r="F199" s="36">
        <v>359500</v>
      </c>
      <c r="G199" s="36">
        <v>359500</v>
      </c>
    </row>
    <row r="200" spans="1:7" ht="30.75" hidden="1">
      <c r="A200" s="1"/>
      <c r="B200" s="1"/>
      <c r="C200" s="1"/>
      <c r="D200" s="1" t="s">
        <v>80</v>
      </c>
      <c r="E200" s="2" t="s">
        <v>83</v>
      </c>
      <c r="F200" s="36">
        <v>7592800</v>
      </c>
      <c r="G200" s="36">
        <v>7592800</v>
      </c>
    </row>
    <row r="201" spans="1:7" ht="46.5" hidden="1">
      <c r="A201" s="1"/>
      <c r="B201" s="1"/>
      <c r="C201" s="30" t="s">
        <v>154</v>
      </c>
      <c r="D201" s="1"/>
      <c r="E201" s="2" t="s">
        <v>394</v>
      </c>
      <c r="F201" s="36">
        <f>F202</f>
        <v>250000</v>
      </c>
      <c r="G201" s="36">
        <f>G202</f>
        <v>250000</v>
      </c>
    </row>
    <row r="202" spans="1:7" ht="62.25" hidden="1">
      <c r="A202" s="1"/>
      <c r="B202" s="1"/>
      <c r="C202" s="30" t="s">
        <v>162</v>
      </c>
      <c r="D202" s="1"/>
      <c r="E202" s="2" t="s">
        <v>399</v>
      </c>
      <c r="F202" s="36">
        <f>F204</f>
        <v>250000</v>
      </c>
      <c r="G202" s="36">
        <f>G204</f>
        <v>250000</v>
      </c>
    </row>
    <row r="203" spans="1:7" ht="62.25" hidden="1">
      <c r="A203" s="1"/>
      <c r="B203" s="1"/>
      <c r="C203" s="30" t="s">
        <v>241</v>
      </c>
      <c r="D203" s="24"/>
      <c r="E203" s="31" t="s">
        <v>173</v>
      </c>
      <c r="F203" s="36">
        <f>F204</f>
        <v>250000</v>
      </c>
      <c r="G203" s="36">
        <f>G204</f>
        <v>250000</v>
      </c>
    </row>
    <row r="204" spans="1:7" ht="62.25" hidden="1">
      <c r="A204" s="1"/>
      <c r="B204" s="1"/>
      <c r="C204" s="30" t="s">
        <v>371</v>
      </c>
      <c r="D204" s="24"/>
      <c r="E204" s="31" t="s">
        <v>118</v>
      </c>
      <c r="F204" s="36">
        <f>F205</f>
        <v>250000</v>
      </c>
      <c r="G204" s="36">
        <f>G205</f>
        <v>250000</v>
      </c>
    </row>
    <row r="205" spans="1:7" ht="30.75" hidden="1">
      <c r="A205" s="1"/>
      <c r="B205" s="1"/>
      <c r="C205" s="30"/>
      <c r="D205" s="1" t="s">
        <v>80</v>
      </c>
      <c r="E205" s="2" t="s">
        <v>83</v>
      </c>
      <c r="F205" s="36">
        <v>250000</v>
      </c>
      <c r="G205" s="36">
        <v>250000</v>
      </c>
    </row>
    <row r="206" spans="1:7" ht="15" hidden="1">
      <c r="A206" s="1"/>
      <c r="B206" s="1" t="s">
        <v>13</v>
      </c>
      <c r="C206" s="1"/>
      <c r="D206" s="1"/>
      <c r="E206" s="2" t="s">
        <v>86</v>
      </c>
      <c r="F206" s="36">
        <f>F210</f>
        <v>1345900</v>
      </c>
      <c r="G206" s="36">
        <f>G210</f>
        <v>1460100</v>
      </c>
    </row>
    <row r="207" spans="1:7" ht="46.5" hidden="1">
      <c r="A207" s="1"/>
      <c r="B207" s="1"/>
      <c r="C207" s="30" t="s">
        <v>154</v>
      </c>
      <c r="D207" s="1"/>
      <c r="E207" s="2" t="s">
        <v>394</v>
      </c>
      <c r="F207" s="36">
        <f>F208</f>
        <v>1345900</v>
      </c>
      <c r="G207" s="36">
        <f>G208</f>
        <v>1460100</v>
      </c>
    </row>
    <row r="208" spans="1:7" ht="62.25" hidden="1">
      <c r="A208" s="1"/>
      <c r="B208" s="1"/>
      <c r="C208" s="30" t="s">
        <v>155</v>
      </c>
      <c r="D208" s="1"/>
      <c r="E208" s="2" t="s">
        <v>398</v>
      </c>
      <c r="F208" s="36">
        <f>F210</f>
        <v>1345900</v>
      </c>
      <c r="G208" s="36">
        <f>G210</f>
        <v>1460100</v>
      </c>
    </row>
    <row r="209" spans="1:7" ht="30.75" hidden="1">
      <c r="A209" s="1"/>
      <c r="B209" s="1"/>
      <c r="C209" s="30" t="s">
        <v>191</v>
      </c>
      <c r="D209" s="1"/>
      <c r="E209" s="2" t="s">
        <v>190</v>
      </c>
      <c r="F209" s="36">
        <f>F210</f>
        <v>1345900</v>
      </c>
      <c r="G209" s="36">
        <f>G210</f>
        <v>1460100</v>
      </c>
    </row>
    <row r="210" spans="1:7" ht="78" hidden="1">
      <c r="A210" s="1"/>
      <c r="B210" s="1"/>
      <c r="C210" s="30" t="s">
        <v>375</v>
      </c>
      <c r="D210" s="1"/>
      <c r="E210" s="2" t="s">
        <v>374</v>
      </c>
      <c r="F210" s="36">
        <f>F211</f>
        <v>1345900</v>
      </c>
      <c r="G210" s="36">
        <f>G211</f>
        <v>1460100</v>
      </c>
    </row>
    <row r="211" spans="1:7" ht="15" hidden="1">
      <c r="A211" s="1"/>
      <c r="B211" s="1"/>
      <c r="C211" s="30"/>
      <c r="D211" s="1" t="s">
        <v>81</v>
      </c>
      <c r="E211" s="2" t="s">
        <v>82</v>
      </c>
      <c r="F211" s="36">
        <v>1345900</v>
      </c>
      <c r="G211" s="36">
        <v>1460100</v>
      </c>
    </row>
    <row r="212" spans="1:7" ht="15" hidden="1">
      <c r="A212" s="1"/>
      <c r="B212" s="1" t="s">
        <v>101</v>
      </c>
      <c r="C212" s="1"/>
      <c r="D212" s="24"/>
      <c r="E212" s="2" t="s">
        <v>103</v>
      </c>
      <c r="F212" s="36">
        <f aca="true" t="shared" si="8" ref="F212:G214">F213</f>
        <v>175000</v>
      </c>
      <c r="G212" s="36">
        <f t="shared" si="8"/>
        <v>175000</v>
      </c>
    </row>
    <row r="213" spans="1:7" ht="15" hidden="1">
      <c r="A213" s="1"/>
      <c r="B213" s="1" t="s">
        <v>102</v>
      </c>
      <c r="C213" s="24"/>
      <c r="D213" s="24"/>
      <c r="E213" s="2" t="s">
        <v>104</v>
      </c>
      <c r="F213" s="36">
        <f t="shared" si="8"/>
        <v>175000</v>
      </c>
      <c r="G213" s="36">
        <f t="shared" si="8"/>
        <v>175000</v>
      </c>
    </row>
    <row r="214" spans="1:7" ht="46.5" hidden="1">
      <c r="A214" s="1"/>
      <c r="B214" s="1"/>
      <c r="C214" s="30" t="s">
        <v>154</v>
      </c>
      <c r="D214" s="1"/>
      <c r="E214" s="2" t="s">
        <v>394</v>
      </c>
      <c r="F214" s="36">
        <f t="shared" si="8"/>
        <v>175000</v>
      </c>
      <c r="G214" s="36">
        <f t="shared" si="8"/>
        <v>175000</v>
      </c>
    </row>
    <row r="215" spans="1:7" ht="30.75" hidden="1">
      <c r="A215" s="1"/>
      <c r="B215" s="1"/>
      <c r="C215" s="30" t="s">
        <v>192</v>
      </c>
      <c r="D215" s="1"/>
      <c r="E215" s="2" t="s">
        <v>389</v>
      </c>
      <c r="F215" s="36">
        <f>F217</f>
        <v>175000</v>
      </c>
      <c r="G215" s="36">
        <f>G217</f>
        <v>175000</v>
      </c>
    </row>
    <row r="216" spans="1:7" ht="15" hidden="1">
      <c r="A216" s="1"/>
      <c r="B216" s="1"/>
      <c r="C216" s="30" t="s">
        <v>289</v>
      </c>
      <c r="D216" s="1"/>
      <c r="E216" s="2" t="s">
        <v>193</v>
      </c>
      <c r="F216" s="36">
        <f>F217</f>
        <v>175000</v>
      </c>
      <c r="G216" s="36">
        <f>G217</f>
        <v>175000</v>
      </c>
    </row>
    <row r="217" spans="1:7" ht="30.75" hidden="1">
      <c r="A217" s="1"/>
      <c r="B217" s="1"/>
      <c r="C217" s="1" t="s">
        <v>259</v>
      </c>
      <c r="D217" s="1"/>
      <c r="E217" s="2" t="s">
        <v>115</v>
      </c>
      <c r="F217" s="36">
        <f>F218</f>
        <v>175000</v>
      </c>
      <c r="G217" s="36">
        <f>G218</f>
        <v>175000</v>
      </c>
    </row>
    <row r="218" spans="1:7" ht="14.25" customHeight="1" hidden="1">
      <c r="A218" s="1"/>
      <c r="B218" s="1"/>
      <c r="C218" s="1"/>
      <c r="D218" s="1" t="s">
        <v>79</v>
      </c>
      <c r="E218" s="52" t="s">
        <v>409</v>
      </c>
      <c r="F218" s="36">
        <v>175000</v>
      </c>
      <c r="G218" s="36">
        <v>175000</v>
      </c>
    </row>
    <row r="219" spans="1:7" ht="15">
      <c r="A219" s="19" t="s">
        <v>17</v>
      </c>
      <c r="B219" s="19"/>
      <c r="C219" s="1"/>
      <c r="D219" s="19"/>
      <c r="E219" s="21" t="s">
        <v>19</v>
      </c>
      <c r="F219" s="40">
        <f>F220+F275+F310+F315+F322</f>
        <v>24134980</v>
      </c>
      <c r="G219" s="40">
        <f>G220+G275+G310+G315+G322</f>
        <v>24127900</v>
      </c>
    </row>
    <row r="220" spans="1:7" ht="15">
      <c r="A220" s="1"/>
      <c r="B220" s="1" t="s">
        <v>34</v>
      </c>
      <c r="C220" s="19"/>
      <c r="D220" s="1"/>
      <c r="E220" s="2" t="s">
        <v>53</v>
      </c>
      <c r="F220" s="36">
        <f>F221+F227+F254+F251</f>
        <v>17611700</v>
      </c>
      <c r="G220" s="36">
        <f>G221+G227+G254+G251</f>
        <v>18012800</v>
      </c>
    </row>
    <row r="221" spans="1:7" ht="30.75" hidden="1">
      <c r="A221" s="1"/>
      <c r="B221" s="1" t="s">
        <v>11</v>
      </c>
      <c r="C221" s="1"/>
      <c r="D221" s="1"/>
      <c r="E221" s="2" t="s">
        <v>96</v>
      </c>
      <c r="F221" s="36">
        <f aca="true" t="shared" si="9" ref="F221:G225">F222</f>
        <v>1054000</v>
      </c>
      <c r="G221" s="36">
        <f t="shared" si="9"/>
        <v>1054000</v>
      </c>
    </row>
    <row r="222" spans="1:7" ht="46.5" hidden="1">
      <c r="A222" s="1"/>
      <c r="B222" s="1"/>
      <c r="C222" s="1" t="s">
        <v>194</v>
      </c>
      <c r="D222" s="1"/>
      <c r="E222" s="2" t="s">
        <v>336</v>
      </c>
      <c r="F222" s="36">
        <f t="shared" si="9"/>
        <v>1054000</v>
      </c>
      <c r="G222" s="36">
        <f t="shared" si="9"/>
        <v>1054000</v>
      </c>
    </row>
    <row r="223" spans="1:7" ht="78" hidden="1">
      <c r="A223" s="1"/>
      <c r="B223" s="1"/>
      <c r="C223" s="1" t="s">
        <v>196</v>
      </c>
      <c r="D223" s="1"/>
      <c r="E223" s="2" t="s">
        <v>302</v>
      </c>
      <c r="F223" s="36">
        <f t="shared" si="9"/>
        <v>1054000</v>
      </c>
      <c r="G223" s="36">
        <f t="shared" si="9"/>
        <v>1054000</v>
      </c>
    </row>
    <row r="224" spans="1:7" ht="30.75" hidden="1">
      <c r="A224" s="1"/>
      <c r="B224" s="1"/>
      <c r="C224" s="1" t="s">
        <v>195</v>
      </c>
      <c r="D224" s="1"/>
      <c r="E224" s="2" t="s">
        <v>125</v>
      </c>
      <c r="F224" s="36">
        <f t="shared" si="9"/>
        <v>1054000</v>
      </c>
      <c r="G224" s="36">
        <f t="shared" si="9"/>
        <v>1054000</v>
      </c>
    </row>
    <row r="225" spans="1:9" ht="15" hidden="1">
      <c r="A225" s="1"/>
      <c r="B225" s="1"/>
      <c r="C225" s="1" t="s">
        <v>261</v>
      </c>
      <c r="D225" s="1"/>
      <c r="E225" s="31" t="s">
        <v>45</v>
      </c>
      <c r="F225" s="36">
        <f t="shared" si="9"/>
        <v>1054000</v>
      </c>
      <c r="G225" s="36">
        <f t="shared" si="9"/>
        <v>1054000</v>
      </c>
      <c r="H225" s="26"/>
      <c r="I225" s="26"/>
    </row>
    <row r="226" spans="1:9" ht="62.25" hidden="1">
      <c r="A226" s="1"/>
      <c r="B226" s="1"/>
      <c r="C226" s="1"/>
      <c r="D226" s="1" t="s">
        <v>77</v>
      </c>
      <c r="E226" s="27" t="s">
        <v>105</v>
      </c>
      <c r="F226" s="36">
        <v>1054000</v>
      </c>
      <c r="G226" s="36">
        <v>1054000</v>
      </c>
      <c r="H226" s="26"/>
      <c r="I226" s="26"/>
    </row>
    <row r="227" spans="1:9" ht="46.5" hidden="1">
      <c r="A227" s="1"/>
      <c r="B227" s="1" t="s">
        <v>6</v>
      </c>
      <c r="C227" s="1"/>
      <c r="D227" s="1"/>
      <c r="E227" s="2" t="s">
        <v>46</v>
      </c>
      <c r="F227" s="36">
        <f aca="true" t="shared" si="10" ref="F227:G229">F228</f>
        <v>15026400</v>
      </c>
      <c r="G227" s="36">
        <f t="shared" si="10"/>
        <v>15027000</v>
      </c>
      <c r="H227" s="26"/>
      <c r="I227" s="26"/>
    </row>
    <row r="228" spans="1:9" ht="46.5" hidden="1">
      <c r="A228" s="1"/>
      <c r="B228" s="1"/>
      <c r="C228" s="1" t="s">
        <v>194</v>
      </c>
      <c r="D228" s="1"/>
      <c r="E228" s="2" t="s">
        <v>336</v>
      </c>
      <c r="F228" s="36">
        <f t="shared" si="10"/>
        <v>15026400</v>
      </c>
      <c r="G228" s="36">
        <f t="shared" si="10"/>
        <v>15027000</v>
      </c>
      <c r="H228" s="26"/>
      <c r="I228" s="26"/>
    </row>
    <row r="229" spans="1:9" ht="78" hidden="1">
      <c r="A229" s="1"/>
      <c r="B229" s="1"/>
      <c r="C229" s="1" t="s">
        <v>196</v>
      </c>
      <c r="D229" s="1"/>
      <c r="E229" s="2" t="s">
        <v>346</v>
      </c>
      <c r="F229" s="36">
        <f t="shared" si="10"/>
        <v>15026400</v>
      </c>
      <c r="G229" s="36">
        <f t="shared" si="10"/>
        <v>15027000</v>
      </c>
      <c r="H229" s="26"/>
      <c r="I229" s="26"/>
    </row>
    <row r="230" spans="1:9" ht="30.75" hidden="1">
      <c r="A230" s="1"/>
      <c r="B230" s="1"/>
      <c r="C230" s="1" t="s">
        <v>195</v>
      </c>
      <c r="D230" s="1"/>
      <c r="E230" s="2" t="s">
        <v>125</v>
      </c>
      <c r="F230" s="36">
        <f>F231+F235+F238+F241+F243+F245+F248</f>
        <v>15026400</v>
      </c>
      <c r="G230" s="36">
        <f>G231+G235+G238+G241+G243+G245+G248</f>
        <v>15027000</v>
      </c>
      <c r="H230" s="26"/>
      <c r="I230" s="26"/>
    </row>
    <row r="231" spans="1:7" ht="15" hidden="1">
      <c r="A231" s="1"/>
      <c r="B231" s="1"/>
      <c r="C231" s="1" t="s">
        <v>197</v>
      </c>
      <c r="D231" s="1"/>
      <c r="E231" s="31" t="s">
        <v>138</v>
      </c>
      <c r="F231" s="36">
        <f>F232+F233+F234</f>
        <v>13531700</v>
      </c>
      <c r="G231" s="36">
        <f>G232+G233+G234</f>
        <v>13531700</v>
      </c>
    </row>
    <row r="232" spans="1:7" ht="62.25" hidden="1">
      <c r="A232" s="1"/>
      <c r="B232" s="1"/>
      <c r="C232" s="1"/>
      <c r="D232" s="1" t="s">
        <v>77</v>
      </c>
      <c r="E232" s="27" t="s">
        <v>105</v>
      </c>
      <c r="F232" s="36">
        <v>11607300</v>
      </c>
      <c r="G232" s="36">
        <v>11607300</v>
      </c>
    </row>
    <row r="233" spans="1:7" ht="30.75" hidden="1">
      <c r="A233" s="1"/>
      <c r="B233" s="1"/>
      <c r="C233" s="1"/>
      <c r="D233" s="1" t="s">
        <v>79</v>
      </c>
      <c r="E233" s="52" t="s">
        <v>409</v>
      </c>
      <c r="F233" s="36">
        <v>1802000</v>
      </c>
      <c r="G233" s="36">
        <v>1802000</v>
      </c>
    </row>
    <row r="234" spans="1:7" ht="15" hidden="1">
      <c r="A234" s="1"/>
      <c r="B234" s="1"/>
      <c r="C234" s="1"/>
      <c r="D234" s="1" t="s">
        <v>78</v>
      </c>
      <c r="E234" s="2" t="s">
        <v>84</v>
      </c>
      <c r="F234" s="36">
        <v>122400</v>
      </c>
      <c r="G234" s="36">
        <v>122400</v>
      </c>
    </row>
    <row r="235" spans="1:7" ht="30.75" hidden="1">
      <c r="A235" s="1"/>
      <c r="B235" s="1"/>
      <c r="C235" s="1" t="s">
        <v>347</v>
      </c>
      <c r="D235" s="1"/>
      <c r="E235" s="2" t="s">
        <v>200</v>
      </c>
      <c r="F235" s="36">
        <f>F236+F237</f>
        <v>755200</v>
      </c>
      <c r="G235" s="36">
        <f>G236+G237</f>
        <v>755200</v>
      </c>
    </row>
    <row r="236" spans="1:7" ht="62.25" hidden="1">
      <c r="A236" s="1"/>
      <c r="B236" s="1"/>
      <c r="C236" s="1"/>
      <c r="D236" s="1" t="s">
        <v>77</v>
      </c>
      <c r="E236" s="27" t="s">
        <v>105</v>
      </c>
      <c r="F236" s="36">
        <v>708642</v>
      </c>
      <c r="G236" s="36">
        <v>708642</v>
      </c>
    </row>
    <row r="237" spans="1:7" ht="30.75" hidden="1">
      <c r="A237" s="1"/>
      <c r="B237" s="1"/>
      <c r="C237" s="1"/>
      <c r="D237" s="1" t="s">
        <v>79</v>
      </c>
      <c r="E237" s="52" t="s">
        <v>409</v>
      </c>
      <c r="F237" s="36">
        <v>46558</v>
      </c>
      <c r="G237" s="36">
        <v>46558</v>
      </c>
    </row>
    <row r="238" spans="1:7" ht="46.5" hidden="1">
      <c r="A238" s="1"/>
      <c r="B238" s="1"/>
      <c r="C238" s="1" t="s">
        <v>199</v>
      </c>
      <c r="D238" s="1"/>
      <c r="E238" s="2" t="s">
        <v>91</v>
      </c>
      <c r="F238" s="36">
        <f>F239+F240</f>
        <v>182100</v>
      </c>
      <c r="G238" s="36">
        <f>G239+G240</f>
        <v>182700</v>
      </c>
    </row>
    <row r="239" spans="1:7" ht="62.25" hidden="1">
      <c r="A239" s="1"/>
      <c r="B239" s="1"/>
      <c r="C239" s="1"/>
      <c r="D239" s="1" t="s">
        <v>77</v>
      </c>
      <c r="E239" s="27" t="s">
        <v>105</v>
      </c>
      <c r="F239" s="36">
        <v>87600</v>
      </c>
      <c r="G239" s="36">
        <v>87600</v>
      </c>
    </row>
    <row r="240" spans="1:7" ht="30.75" hidden="1">
      <c r="A240" s="1"/>
      <c r="B240" s="1"/>
      <c r="C240" s="1"/>
      <c r="D240" s="1" t="s">
        <v>79</v>
      </c>
      <c r="E240" s="52" t="s">
        <v>409</v>
      </c>
      <c r="F240" s="36">
        <v>94500</v>
      </c>
      <c r="G240" s="36">
        <v>95100</v>
      </c>
    </row>
    <row r="241" spans="1:7" ht="15" hidden="1">
      <c r="A241" s="1"/>
      <c r="B241" s="1"/>
      <c r="C241" s="1" t="s">
        <v>348</v>
      </c>
      <c r="D241" s="1"/>
      <c r="E241" s="27" t="s">
        <v>75</v>
      </c>
      <c r="F241" s="36">
        <f>F242</f>
        <v>2100</v>
      </c>
      <c r="G241" s="36">
        <f>G242</f>
        <v>2100</v>
      </c>
    </row>
    <row r="242" spans="1:7" ht="30.75" hidden="1">
      <c r="A242" s="1"/>
      <c r="B242" s="1"/>
      <c r="C242" s="1"/>
      <c r="D242" s="1" t="s">
        <v>79</v>
      </c>
      <c r="E242" s="52" t="s">
        <v>409</v>
      </c>
      <c r="F242" s="36">
        <v>2100</v>
      </c>
      <c r="G242" s="36">
        <v>2100</v>
      </c>
    </row>
    <row r="243" spans="1:7" ht="30.75" hidden="1">
      <c r="A243" s="1"/>
      <c r="B243" s="1"/>
      <c r="C243" s="1" t="s">
        <v>349</v>
      </c>
      <c r="D243" s="1"/>
      <c r="E243" s="2" t="s">
        <v>300</v>
      </c>
      <c r="F243" s="36">
        <f>F244</f>
        <v>43700</v>
      </c>
      <c r="G243" s="36">
        <f>G244</f>
        <v>43700</v>
      </c>
    </row>
    <row r="244" spans="1:7" ht="62.25" hidden="1">
      <c r="A244" s="1"/>
      <c r="B244" s="1"/>
      <c r="C244" s="1"/>
      <c r="D244" s="1" t="s">
        <v>77</v>
      </c>
      <c r="E244" s="27" t="s">
        <v>105</v>
      </c>
      <c r="F244" s="36">
        <v>43700</v>
      </c>
      <c r="G244" s="36">
        <v>43700</v>
      </c>
    </row>
    <row r="245" spans="1:7" ht="30.75" hidden="1">
      <c r="A245" s="1"/>
      <c r="B245" s="1"/>
      <c r="C245" s="1" t="s">
        <v>350</v>
      </c>
      <c r="D245" s="1"/>
      <c r="E245" s="2" t="s">
        <v>92</v>
      </c>
      <c r="F245" s="36">
        <f>F246+F247</f>
        <v>502200</v>
      </c>
      <c r="G245" s="36">
        <f>G246+G247</f>
        <v>502200</v>
      </c>
    </row>
    <row r="246" spans="1:7" ht="62.25" hidden="1">
      <c r="A246" s="1"/>
      <c r="B246" s="1"/>
      <c r="C246" s="1"/>
      <c r="D246" s="1" t="s">
        <v>77</v>
      </c>
      <c r="E246" s="27" t="s">
        <v>105</v>
      </c>
      <c r="F246" s="36">
        <v>471283</v>
      </c>
      <c r="G246" s="36">
        <v>471283</v>
      </c>
    </row>
    <row r="247" spans="1:7" ht="30.75" hidden="1">
      <c r="A247" s="1"/>
      <c r="B247" s="1"/>
      <c r="C247" s="1"/>
      <c r="D247" s="1" t="s">
        <v>79</v>
      </c>
      <c r="E247" s="52" t="s">
        <v>409</v>
      </c>
      <c r="F247" s="36">
        <v>30917</v>
      </c>
      <c r="G247" s="36">
        <v>30917</v>
      </c>
    </row>
    <row r="248" spans="1:7" ht="46.5" hidden="1">
      <c r="A248" s="1"/>
      <c r="B248" s="1"/>
      <c r="C248" s="1" t="s">
        <v>351</v>
      </c>
      <c r="D248" s="1"/>
      <c r="E248" s="2" t="s">
        <v>352</v>
      </c>
      <c r="F248" s="36">
        <f>F249+F250</f>
        <v>9400</v>
      </c>
      <c r="G248" s="36">
        <f>G249+G250</f>
        <v>9400</v>
      </c>
    </row>
    <row r="249" spans="1:7" ht="62.25" hidden="1">
      <c r="A249" s="1"/>
      <c r="B249" s="1"/>
      <c r="C249" s="1"/>
      <c r="D249" s="1" t="s">
        <v>77</v>
      </c>
      <c r="E249" s="27" t="s">
        <v>105</v>
      </c>
      <c r="F249" s="36">
        <v>9114</v>
      </c>
      <c r="G249" s="36">
        <v>9114</v>
      </c>
    </row>
    <row r="250" spans="1:7" ht="30.75" hidden="1">
      <c r="A250" s="1"/>
      <c r="B250" s="1"/>
      <c r="C250" s="1"/>
      <c r="D250" s="1" t="s">
        <v>79</v>
      </c>
      <c r="E250" s="52" t="s">
        <v>409</v>
      </c>
      <c r="F250" s="36">
        <v>286</v>
      </c>
      <c r="G250" s="36">
        <v>286</v>
      </c>
    </row>
    <row r="251" spans="1:7" ht="15" hidden="1">
      <c r="A251" s="1"/>
      <c r="B251" s="1" t="s">
        <v>381</v>
      </c>
      <c r="C251" s="1"/>
      <c r="D251" s="1"/>
      <c r="E251" s="27" t="s">
        <v>383</v>
      </c>
      <c r="F251" s="36">
        <f>F252</f>
        <v>800</v>
      </c>
      <c r="G251" s="36">
        <f>G252</f>
        <v>1300</v>
      </c>
    </row>
    <row r="252" spans="1:7" ht="46.5" hidden="1">
      <c r="A252" s="1"/>
      <c r="B252" s="1"/>
      <c r="C252" s="1" t="s">
        <v>404</v>
      </c>
      <c r="D252" s="1"/>
      <c r="E252" s="27" t="s">
        <v>382</v>
      </c>
      <c r="F252" s="36">
        <f>F253</f>
        <v>800</v>
      </c>
      <c r="G252" s="36">
        <f>G253</f>
        <v>1300</v>
      </c>
    </row>
    <row r="253" spans="1:7" ht="30.75" hidden="1">
      <c r="A253" s="1"/>
      <c r="B253" s="1"/>
      <c r="C253" s="1"/>
      <c r="D253" s="32" t="s">
        <v>79</v>
      </c>
      <c r="E253" s="52" t="s">
        <v>409</v>
      </c>
      <c r="F253" s="36">
        <v>800</v>
      </c>
      <c r="G253" s="36">
        <v>1300</v>
      </c>
    </row>
    <row r="254" spans="1:7" ht="15">
      <c r="A254" s="1"/>
      <c r="B254" s="1" t="s">
        <v>67</v>
      </c>
      <c r="C254" s="34"/>
      <c r="D254" s="34"/>
      <c r="E254" s="35" t="s">
        <v>50</v>
      </c>
      <c r="F254" s="36">
        <f>F255+F267</f>
        <v>1530500</v>
      </c>
      <c r="G254" s="36">
        <f>G255+G267</f>
        <v>1930500</v>
      </c>
    </row>
    <row r="255" spans="1:7" ht="46.5" hidden="1">
      <c r="A255" s="1"/>
      <c r="B255" s="1"/>
      <c r="C255" s="34" t="s">
        <v>194</v>
      </c>
      <c r="D255" s="34"/>
      <c r="E255" s="35" t="s">
        <v>338</v>
      </c>
      <c r="F255" s="36">
        <f>F256+F262</f>
        <v>1288600</v>
      </c>
      <c r="G255" s="36">
        <f>G256+G262</f>
        <v>1288600</v>
      </c>
    </row>
    <row r="256" spans="1:7" ht="62.25" hidden="1">
      <c r="A256" s="1"/>
      <c r="B256" s="1"/>
      <c r="C256" s="34" t="s">
        <v>198</v>
      </c>
      <c r="D256" s="34"/>
      <c r="E256" s="35" t="s">
        <v>337</v>
      </c>
      <c r="F256" s="36">
        <f>F257</f>
        <v>50000</v>
      </c>
      <c r="G256" s="36">
        <f>G257</f>
        <v>50000</v>
      </c>
    </row>
    <row r="257" spans="1:7" ht="15" hidden="1">
      <c r="A257" s="1"/>
      <c r="B257" s="1"/>
      <c r="C257" s="34" t="s">
        <v>202</v>
      </c>
      <c r="D257" s="34"/>
      <c r="E257" s="35" t="s">
        <v>201</v>
      </c>
      <c r="F257" s="36">
        <f>F258+F260</f>
        <v>50000</v>
      </c>
      <c r="G257" s="36">
        <f>G258+G260</f>
        <v>50000</v>
      </c>
    </row>
    <row r="258" spans="1:7" ht="15" hidden="1">
      <c r="A258" s="1"/>
      <c r="B258" s="1"/>
      <c r="C258" s="34" t="s">
        <v>262</v>
      </c>
      <c r="D258" s="34"/>
      <c r="E258" s="35" t="s">
        <v>108</v>
      </c>
      <c r="F258" s="36">
        <f>F259</f>
        <v>10000</v>
      </c>
      <c r="G258" s="36">
        <f>G259</f>
        <v>10000</v>
      </c>
    </row>
    <row r="259" spans="1:7" ht="15" hidden="1">
      <c r="A259" s="1"/>
      <c r="B259" s="1"/>
      <c r="C259" s="34"/>
      <c r="D259" s="34" t="s">
        <v>78</v>
      </c>
      <c r="E259" s="38" t="s">
        <v>84</v>
      </c>
      <c r="F259" s="36">
        <v>10000</v>
      </c>
      <c r="G259" s="36">
        <v>10000</v>
      </c>
    </row>
    <row r="260" spans="1:7" ht="15" hidden="1">
      <c r="A260" s="1"/>
      <c r="B260" s="1"/>
      <c r="C260" s="34" t="s">
        <v>263</v>
      </c>
      <c r="D260" s="34"/>
      <c r="E260" s="55" t="s">
        <v>109</v>
      </c>
      <c r="F260" s="36">
        <f>F261</f>
        <v>40000</v>
      </c>
      <c r="G260" s="36">
        <f>G261</f>
        <v>40000</v>
      </c>
    </row>
    <row r="261" spans="1:7" ht="15" hidden="1">
      <c r="A261" s="1"/>
      <c r="B261" s="1"/>
      <c r="C261" s="34"/>
      <c r="D261" s="34" t="s">
        <v>78</v>
      </c>
      <c r="E261" s="38" t="s">
        <v>84</v>
      </c>
      <c r="F261" s="36">
        <v>40000</v>
      </c>
      <c r="G261" s="36">
        <v>40000</v>
      </c>
    </row>
    <row r="262" spans="1:7" ht="78" hidden="1">
      <c r="A262" s="1"/>
      <c r="B262" s="1"/>
      <c r="C262" s="34" t="s">
        <v>196</v>
      </c>
      <c r="D262" s="34"/>
      <c r="E262" s="35" t="s">
        <v>294</v>
      </c>
      <c r="F262" s="36">
        <f>F263</f>
        <v>1238600</v>
      </c>
      <c r="G262" s="36">
        <f>G263</f>
        <v>1238600</v>
      </c>
    </row>
    <row r="263" spans="1:7" ht="30.75" hidden="1">
      <c r="A263" s="1"/>
      <c r="B263" s="1"/>
      <c r="C263" s="34" t="s">
        <v>195</v>
      </c>
      <c r="D263" s="34"/>
      <c r="E263" s="35" t="s">
        <v>125</v>
      </c>
      <c r="F263" s="36">
        <f>F264</f>
        <v>1238600</v>
      </c>
      <c r="G263" s="36">
        <f>G264</f>
        <v>1238600</v>
      </c>
    </row>
    <row r="264" spans="1:7" ht="15" hidden="1">
      <c r="A264" s="1"/>
      <c r="B264" s="1"/>
      <c r="C264" s="34" t="s">
        <v>292</v>
      </c>
      <c r="D264" s="34"/>
      <c r="E264" s="35" t="s">
        <v>99</v>
      </c>
      <c r="F264" s="36">
        <f>F265+F266</f>
        <v>1238600</v>
      </c>
      <c r="G264" s="36">
        <f>G265+G266</f>
        <v>1238600</v>
      </c>
    </row>
    <row r="265" spans="1:7" ht="62.25" hidden="1">
      <c r="A265" s="1"/>
      <c r="B265" s="1"/>
      <c r="C265" s="34"/>
      <c r="D265" s="34" t="s">
        <v>77</v>
      </c>
      <c r="E265" s="38" t="s">
        <v>105</v>
      </c>
      <c r="F265" s="36">
        <v>619700</v>
      </c>
      <c r="G265" s="36">
        <v>619700</v>
      </c>
    </row>
    <row r="266" spans="1:7" ht="30.75" hidden="1">
      <c r="A266" s="1"/>
      <c r="B266" s="1"/>
      <c r="C266" s="34"/>
      <c r="D266" s="34" t="s">
        <v>79</v>
      </c>
      <c r="E266" s="54" t="s">
        <v>409</v>
      </c>
      <c r="F266" s="36">
        <v>618900</v>
      </c>
      <c r="G266" s="36">
        <v>618900</v>
      </c>
    </row>
    <row r="267" spans="1:7" ht="46.5">
      <c r="A267" s="1"/>
      <c r="B267" s="1"/>
      <c r="C267" s="34" t="s">
        <v>206</v>
      </c>
      <c r="D267" s="34"/>
      <c r="E267" s="35" t="s">
        <v>343</v>
      </c>
      <c r="F267" s="36">
        <f>F268</f>
        <v>241900</v>
      </c>
      <c r="G267" s="36">
        <f>G268</f>
        <v>641900</v>
      </c>
    </row>
    <row r="268" spans="1:7" ht="30.75">
      <c r="A268" s="1"/>
      <c r="B268" s="1"/>
      <c r="C268" s="34" t="s">
        <v>207</v>
      </c>
      <c r="D268" s="34"/>
      <c r="E268" s="38" t="s">
        <v>242</v>
      </c>
      <c r="F268" s="36">
        <f>F269+F271+F273</f>
        <v>241900</v>
      </c>
      <c r="G268" s="36">
        <f>G269+G271+G273</f>
        <v>641900</v>
      </c>
    </row>
    <row r="269" spans="1:7" ht="30.75">
      <c r="A269" s="1"/>
      <c r="B269" s="1"/>
      <c r="C269" s="34" t="s">
        <v>264</v>
      </c>
      <c r="D269" s="34"/>
      <c r="E269" s="35" t="s">
        <v>208</v>
      </c>
      <c r="F269" s="36">
        <f>F270</f>
        <v>86500</v>
      </c>
      <c r="G269" s="36">
        <f>G270</f>
        <v>186500</v>
      </c>
    </row>
    <row r="270" spans="1:7" ht="30.75">
      <c r="A270" s="1"/>
      <c r="B270" s="1"/>
      <c r="C270" s="34"/>
      <c r="D270" s="34" t="s">
        <v>79</v>
      </c>
      <c r="E270" s="54" t="s">
        <v>409</v>
      </c>
      <c r="F270" s="36">
        <v>86500</v>
      </c>
      <c r="G270" s="36">
        <v>186500</v>
      </c>
    </row>
    <row r="271" spans="1:7" ht="15">
      <c r="A271" s="1"/>
      <c r="B271" s="1"/>
      <c r="C271" s="34" t="s">
        <v>265</v>
      </c>
      <c r="D271" s="34"/>
      <c r="E271" s="38" t="s">
        <v>345</v>
      </c>
      <c r="F271" s="36">
        <f>F272</f>
        <v>120000</v>
      </c>
      <c r="G271" s="36">
        <f>G272</f>
        <v>120000</v>
      </c>
    </row>
    <row r="272" spans="1:7" ht="30.75">
      <c r="A272" s="1"/>
      <c r="B272" s="1"/>
      <c r="C272" s="34"/>
      <c r="D272" s="34" t="s">
        <v>79</v>
      </c>
      <c r="E272" s="54" t="s">
        <v>409</v>
      </c>
      <c r="F272" s="36">
        <v>120000</v>
      </c>
      <c r="G272" s="36">
        <v>120000</v>
      </c>
    </row>
    <row r="273" spans="1:9" ht="30.75">
      <c r="A273" s="1"/>
      <c r="B273" s="1"/>
      <c r="C273" s="34" t="s">
        <v>308</v>
      </c>
      <c r="D273" s="34"/>
      <c r="E273" s="38" t="s">
        <v>309</v>
      </c>
      <c r="F273" s="36">
        <f>F274</f>
        <v>35400</v>
      </c>
      <c r="G273" s="36">
        <f>G274</f>
        <v>335400</v>
      </c>
      <c r="H273" s="26"/>
      <c r="I273" s="26"/>
    </row>
    <row r="274" spans="1:7" ht="30.75">
      <c r="A274" s="1"/>
      <c r="B274" s="1"/>
      <c r="C274" s="34"/>
      <c r="D274" s="34" t="s">
        <v>79</v>
      </c>
      <c r="E274" s="54" t="s">
        <v>409</v>
      </c>
      <c r="F274" s="36">
        <v>35400</v>
      </c>
      <c r="G274" s="36">
        <v>335400</v>
      </c>
    </row>
    <row r="275" spans="1:7" s="22" customFormat="1" ht="15">
      <c r="A275" s="1"/>
      <c r="B275" s="1" t="s">
        <v>52</v>
      </c>
      <c r="C275" s="34"/>
      <c r="D275" s="34"/>
      <c r="E275" s="35" t="s">
        <v>54</v>
      </c>
      <c r="F275" s="41">
        <f>F276+F287+F292+F300</f>
        <v>4404580</v>
      </c>
      <c r="G275" s="41">
        <f>G276+G287+G292+G300</f>
        <v>3996400</v>
      </c>
    </row>
    <row r="276" spans="1:7" ht="15" hidden="1">
      <c r="A276" s="1"/>
      <c r="B276" s="1" t="s">
        <v>10</v>
      </c>
      <c r="C276" s="34"/>
      <c r="D276" s="34"/>
      <c r="E276" s="35" t="s">
        <v>47</v>
      </c>
      <c r="F276" s="36">
        <f>F278</f>
        <v>2915780</v>
      </c>
      <c r="G276" s="36">
        <f>G278</f>
        <v>2907600</v>
      </c>
    </row>
    <row r="277" spans="1:7" ht="46.5" hidden="1">
      <c r="A277" s="1"/>
      <c r="B277" s="1"/>
      <c r="C277" s="34" t="s">
        <v>203</v>
      </c>
      <c r="D277" s="34"/>
      <c r="E277" s="35" t="s">
        <v>341</v>
      </c>
      <c r="F277" s="36">
        <f>F278</f>
        <v>2915780</v>
      </c>
      <c r="G277" s="36">
        <f>G278</f>
        <v>2907600</v>
      </c>
    </row>
    <row r="278" spans="1:7" ht="62.25" hidden="1">
      <c r="A278" s="1"/>
      <c r="B278" s="1"/>
      <c r="C278" s="34" t="s">
        <v>204</v>
      </c>
      <c r="D278" s="34"/>
      <c r="E278" s="35" t="s">
        <v>344</v>
      </c>
      <c r="F278" s="36">
        <f>F279+F282</f>
        <v>2915780</v>
      </c>
      <c r="G278" s="36">
        <f>G279+G282</f>
        <v>2907600</v>
      </c>
    </row>
    <row r="279" spans="1:7" ht="15" hidden="1">
      <c r="A279" s="1"/>
      <c r="B279" s="1"/>
      <c r="C279" s="34" t="s">
        <v>205</v>
      </c>
      <c r="D279" s="34"/>
      <c r="E279" s="35" t="s">
        <v>209</v>
      </c>
      <c r="F279" s="36">
        <f>F280</f>
        <v>2870000</v>
      </c>
      <c r="G279" s="36">
        <f>G280</f>
        <v>2870000</v>
      </c>
    </row>
    <row r="280" spans="1:7" ht="15" hidden="1">
      <c r="A280" s="1"/>
      <c r="B280" s="1"/>
      <c r="C280" s="34" t="s">
        <v>266</v>
      </c>
      <c r="D280" s="34"/>
      <c r="E280" s="35" t="s">
        <v>110</v>
      </c>
      <c r="F280" s="36">
        <f>F281</f>
        <v>2870000</v>
      </c>
      <c r="G280" s="36">
        <f>G281</f>
        <v>2870000</v>
      </c>
    </row>
    <row r="281" spans="1:7" ht="15" hidden="1">
      <c r="A281" s="1"/>
      <c r="B281" s="1"/>
      <c r="C281" s="34"/>
      <c r="D281" s="34" t="s">
        <v>78</v>
      </c>
      <c r="E281" s="35" t="s">
        <v>84</v>
      </c>
      <c r="F281" s="36">
        <v>2870000</v>
      </c>
      <c r="G281" s="36">
        <v>2870000</v>
      </c>
    </row>
    <row r="282" spans="1:7" ht="30.75" hidden="1">
      <c r="A282" s="1"/>
      <c r="B282" s="1"/>
      <c r="C282" s="34" t="s">
        <v>248</v>
      </c>
      <c r="D282" s="34"/>
      <c r="E282" s="35" t="s">
        <v>210</v>
      </c>
      <c r="F282" s="36">
        <f>F283+F285</f>
        <v>45780</v>
      </c>
      <c r="G282" s="36">
        <f>G283+G285</f>
        <v>37600</v>
      </c>
    </row>
    <row r="283" spans="1:7" ht="30.75" hidden="1">
      <c r="A283" s="1"/>
      <c r="B283" s="1"/>
      <c r="C283" s="77" t="s">
        <v>353</v>
      </c>
      <c r="D283" s="34"/>
      <c r="E283" s="78" t="s">
        <v>354</v>
      </c>
      <c r="F283" s="36">
        <f>F284</f>
        <v>45290</v>
      </c>
      <c r="G283" s="36">
        <f>G284</f>
        <v>37200</v>
      </c>
    </row>
    <row r="284" spans="1:7" ht="15" hidden="1">
      <c r="A284" s="1"/>
      <c r="B284" s="1"/>
      <c r="C284" s="77"/>
      <c r="D284" s="34" t="s">
        <v>78</v>
      </c>
      <c r="E284" s="35" t="s">
        <v>84</v>
      </c>
      <c r="F284" s="42">
        <v>45290</v>
      </c>
      <c r="G284" s="42">
        <v>37200</v>
      </c>
    </row>
    <row r="285" spans="1:7" ht="46.5" hidden="1">
      <c r="A285" s="1"/>
      <c r="B285" s="1"/>
      <c r="C285" s="77" t="s">
        <v>355</v>
      </c>
      <c r="D285" s="34"/>
      <c r="E285" s="78" t="s">
        <v>356</v>
      </c>
      <c r="F285" s="42">
        <f>F286</f>
        <v>490</v>
      </c>
      <c r="G285" s="36">
        <f>G286</f>
        <v>400</v>
      </c>
    </row>
    <row r="286" spans="1:7" ht="15" hidden="1">
      <c r="A286" s="1"/>
      <c r="B286" s="1"/>
      <c r="C286" s="34"/>
      <c r="D286" s="34" t="s">
        <v>78</v>
      </c>
      <c r="E286" s="35" t="s">
        <v>84</v>
      </c>
      <c r="F286" s="42">
        <v>490</v>
      </c>
      <c r="G286" s="36">
        <v>400</v>
      </c>
    </row>
    <row r="287" spans="1:7" ht="15" hidden="1">
      <c r="A287" s="1"/>
      <c r="B287" s="1" t="s">
        <v>306</v>
      </c>
      <c r="C287" s="34"/>
      <c r="D287" s="34"/>
      <c r="E287" s="38" t="s">
        <v>307</v>
      </c>
      <c r="F287" s="36">
        <f aca="true" t="shared" si="11" ref="F287:G290">F288</f>
        <v>50000</v>
      </c>
      <c r="G287" s="36">
        <f t="shared" si="11"/>
        <v>50000</v>
      </c>
    </row>
    <row r="288" spans="1:7" ht="46.5" hidden="1">
      <c r="A288" s="1"/>
      <c r="B288" s="1"/>
      <c r="C288" s="34"/>
      <c r="D288" s="34"/>
      <c r="E288" s="35" t="s">
        <v>343</v>
      </c>
      <c r="F288" s="36">
        <f t="shared" si="11"/>
        <v>50000</v>
      </c>
      <c r="G288" s="36">
        <f t="shared" si="11"/>
        <v>50000</v>
      </c>
    </row>
    <row r="289" spans="1:7" ht="15" hidden="1">
      <c r="A289" s="1"/>
      <c r="B289" s="1"/>
      <c r="C289" s="34" t="s">
        <v>392</v>
      </c>
      <c r="D289" s="34"/>
      <c r="E289" s="35" t="s">
        <v>310</v>
      </c>
      <c r="F289" s="36">
        <f t="shared" si="11"/>
        <v>50000</v>
      </c>
      <c r="G289" s="36">
        <f t="shared" si="11"/>
        <v>50000</v>
      </c>
    </row>
    <row r="290" spans="1:7" ht="15" hidden="1">
      <c r="A290" s="1"/>
      <c r="B290" s="1"/>
      <c r="C290" s="34" t="s">
        <v>393</v>
      </c>
      <c r="D290" s="34"/>
      <c r="E290" s="38" t="s">
        <v>305</v>
      </c>
      <c r="F290" s="36">
        <f t="shared" si="11"/>
        <v>50000</v>
      </c>
      <c r="G290" s="36">
        <f t="shared" si="11"/>
        <v>50000</v>
      </c>
    </row>
    <row r="291" spans="1:7" ht="30.75" hidden="1">
      <c r="A291" s="1"/>
      <c r="B291" s="1"/>
      <c r="C291" s="34"/>
      <c r="D291" s="34" t="s">
        <v>79</v>
      </c>
      <c r="E291" s="54" t="s">
        <v>409</v>
      </c>
      <c r="F291" s="36">
        <v>50000</v>
      </c>
      <c r="G291" s="36">
        <v>50000</v>
      </c>
    </row>
    <row r="292" spans="1:7" ht="15">
      <c r="A292" s="1"/>
      <c r="B292" s="1" t="s">
        <v>18</v>
      </c>
      <c r="C292" s="34"/>
      <c r="D292" s="58"/>
      <c r="E292" s="35" t="s">
        <v>49</v>
      </c>
      <c r="F292" s="36">
        <f aca="true" t="shared" si="12" ref="F292:G294">F293</f>
        <v>938800</v>
      </c>
      <c r="G292" s="36">
        <f t="shared" si="12"/>
        <v>938800</v>
      </c>
    </row>
    <row r="293" spans="1:7" ht="46.5">
      <c r="A293" s="1"/>
      <c r="B293" s="1"/>
      <c r="C293" s="34" t="s">
        <v>212</v>
      </c>
      <c r="D293" s="58"/>
      <c r="E293" s="35" t="s">
        <v>329</v>
      </c>
      <c r="F293" s="36">
        <f t="shared" si="12"/>
        <v>938800</v>
      </c>
      <c r="G293" s="36">
        <f t="shared" si="12"/>
        <v>938800</v>
      </c>
    </row>
    <row r="294" spans="1:7" ht="62.25">
      <c r="A294" s="1"/>
      <c r="B294" s="23"/>
      <c r="C294" s="34" t="s">
        <v>224</v>
      </c>
      <c r="D294" s="58"/>
      <c r="E294" s="35" t="s">
        <v>330</v>
      </c>
      <c r="F294" s="36">
        <f t="shared" si="12"/>
        <v>938800</v>
      </c>
      <c r="G294" s="36">
        <f t="shared" si="12"/>
        <v>938800</v>
      </c>
    </row>
    <row r="295" spans="1:7" ht="15">
      <c r="A295" s="1"/>
      <c r="B295" s="23"/>
      <c r="C295" s="34" t="s">
        <v>247</v>
      </c>
      <c r="D295" s="58"/>
      <c r="E295" s="35" t="s">
        <v>211</v>
      </c>
      <c r="F295" s="36">
        <f>F296+F298</f>
        <v>938800</v>
      </c>
      <c r="G295" s="36">
        <f>G296+G298</f>
        <v>938800</v>
      </c>
    </row>
    <row r="296" spans="1:7" ht="30.75">
      <c r="A296" s="1"/>
      <c r="B296" s="23"/>
      <c r="C296" s="34" t="s">
        <v>267</v>
      </c>
      <c r="D296" s="58"/>
      <c r="E296" s="35" t="s">
        <v>116</v>
      </c>
      <c r="F296" s="36">
        <f>F297</f>
        <v>0</v>
      </c>
      <c r="G296" s="36">
        <f>G297</f>
        <v>0</v>
      </c>
    </row>
    <row r="297" spans="1:7" ht="15">
      <c r="A297" s="1"/>
      <c r="B297" s="23"/>
      <c r="C297" s="34"/>
      <c r="D297" s="58">
        <v>800</v>
      </c>
      <c r="E297" s="35" t="s">
        <v>84</v>
      </c>
      <c r="F297" s="36">
        <v>0</v>
      </c>
      <c r="G297" s="36">
        <v>0</v>
      </c>
    </row>
    <row r="298" spans="1:7" ht="30.75">
      <c r="A298" s="1"/>
      <c r="B298" s="23"/>
      <c r="C298" s="34" t="s">
        <v>429</v>
      </c>
      <c r="D298" s="58"/>
      <c r="E298" s="74" t="s">
        <v>430</v>
      </c>
      <c r="F298" s="36">
        <f>F299</f>
        <v>938800</v>
      </c>
      <c r="G298" s="36">
        <f>G299</f>
        <v>938800</v>
      </c>
    </row>
    <row r="299" spans="1:7" ht="30.75">
      <c r="A299" s="1"/>
      <c r="B299" s="23"/>
      <c r="C299" s="34"/>
      <c r="D299" s="34" t="s">
        <v>79</v>
      </c>
      <c r="E299" s="38" t="s">
        <v>409</v>
      </c>
      <c r="F299" s="36">
        <v>938800</v>
      </c>
      <c r="G299" s="36">
        <v>938800</v>
      </c>
    </row>
    <row r="300" spans="1:7" ht="15" hidden="1">
      <c r="A300" s="1"/>
      <c r="B300" s="1" t="s">
        <v>106</v>
      </c>
      <c r="C300" s="34"/>
      <c r="D300" s="58"/>
      <c r="E300" s="35" t="s">
        <v>107</v>
      </c>
      <c r="F300" s="36">
        <f>F301+F306</f>
        <v>500000</v>
      </c>
      <c r="G300" s="36">
        <f>G301</f>
        <v>100000</v>
      </c>
    </row>
    <row r="301" spans="1:7" ht="46.5" hidden="1">
      <c r="A301" s="1"/>
      <c r="B301" s="23"/>
      <c r="C301" s="34" t="s">
        <v>203</v>
      </c>
      <c r="D301" s="34"/>
      <c r="E301" s="35" t="s">
        <v>341</v>
      </c>
      <c r="F301" s="36">
        <f>F304</f>
        <v>100000</v>
      </c>
      <c r="G301" s="36">
        <f>G304</f>
        <v>100000</v>
      </c>
    </row>
    <row r="302" spans="1:7" ht="62.25" hidden="1">
      <c r="A302" s="1"/>
      <c r="B302" s="23"/>
      <c r="C302" s="34" t="s">
        <v>214</v>
      </c>
      <c r="D302" s="34"/>
      <c r="E302" s="35" t="s">
        <v>342</v>
      </c>
      <c r="F302" s="36">
        <f>F304</f>
        <v>100000</v>
      </c>
      <c r="G302" s="36">
        <f>G304</f>
        <v>100000</v>
      </c>
    </row>
    <row r="303" spans="1:7" ht="30.75" hidden="1">
      <c r="A303" s="1"/>
      <c r="B303" s="23"/>
      <c r="C303" s="34" t="s">
        <v>215</v>
      </c>
      <c r="D303" s="34"/>
      <c r="E303" s="35" t="s">
        <v>216</v>
      </c>
      <c r="F303" s="36">
        <f>F304</f>
        <v>100000</v>
      </c>
      <c r="G303" s="36">
        <f>G304</f>
        <v>100000</v>
      </c>
    </row>
    <row r="304" spans="1:7" ht="15" hidden="1">
      <c r="A304" s="1"/>
      <c r="B304" s="23"/>
      <c r="C304" s="34" t="s">
        <v>268</v>
      </c>
      <c r="D304" s="34"/>
      <c r="E304" s="35" t="s">
        <v>111</v>
      </c>
      <c r="F304" s="36">
        <f>F305</f>
        <v>100000</v>
      </c>
      <c r="G304" s="36">
        <f>G305</f>
        <v>100000</v>
      </c>
    </row>
    <row r="305" spans="1:7" ht="15" hidden="1">
      <c r="A305" s="1"/>
      <c r="B305" s="23"/>
      <c r="C305" s="34"/>
      <c r="D305" s="58">
        <v>800</v>
      </c>
      <c r="E305" s="35" t="s">
        <v>84</v>
      </c>
      <c r="F305" s="36">
        <v>100000</v>
      </c>
      <c r="G305" s="36">
        <v>100000</v>
      </c>
    </row>
    <row r="306" spans="1:7" ht="46.5" hidden="1">
      <c r="A306" s="1"/>
      <c r="B306" s="23"/>
      <c r="C306" s="34" t="s">
        <v>206</v>
      </c>
      <c r="D306" s="34"/>
      <c r="E306" s="35" t="s">
        <v>343</v>
      </c>
      <c r="F306" s="36">
        <f>F307</f>
        <v>400000</v>
      </c>
      <c r="G306" s="36">
        <v>0</v>
      </c>
    </row>
    <row r="307" spans="1:7" ht="30.75" hidden="1">
      <c r="A307" s="1"/>
      <c r="B307" s="23"/>
      <c r="C307" s="34" t="s">
        <v>425</v>
      </c>
      <c r="D307" s="58"/>
      <c r="E307" s="79" t="s">
        <v>421</v>
      </c>
      <c r="F307" s="36">
        <f>F308</f>
        <v>400000</v>
      </c>
      <c r="G307" s="36">
        <v>0</v>
      </c>
    </row>
    <row r="308" spans="1:7" ht="37.5" customHeight="1" hidden="1">
      <c r="A308" s="1"/>
      <c r="B308" s="23"/>
      <c r="C308" s="34" t="s">
        <v>426</v>
      </c>
      <c r="D308" s="34"/>
      <c r="E308" s="80" t="s">
        <v>428</v>
      </c>
      <c r="F308" s="36">
        <f>F309</f>
        <v>400000</v>
      </c>
      <c r="G308" s="36">
        <v>0</v>
      </c>
    </row>
    <row r="309" spans="1:7" s="33" customFormat="1" ht="30.75" hidden="1">
      <c r="A309" s="34"/>
      <c r="B309" s="58"/>
      <c r="C309" s="34"/>
      <c r="D309" s="34" t="s">
        <v>79</v>
      </c>
      <c r="E309" s="54" t="s">
        <v>409</v>
      </c>
      <c r="F309" s="36">
        <v>400000</v>
      </c>
      <c r="G309" s="36">
        <v>0</v>
      </c>
    </row>
    <row r="310" spans="1:7" s="33" customFormat="1" ht="15" hidden="1">
      <c r="A310" s="34"/>
      <c r="B310" s="34" t="s">
        <v>58</v>
      </c>
      <c r="C310" s="34"/>
      <c r="D310" s="34"/>
      <c r="E310" s="55" t="s">
        <v>59</v>
      </c>
      <c r="F310" s="36">
        <f aca="true" t="shared" si="13" ref="F310:G313">F311</f>
        <v>75100</v>
      </c>
      <c r="G310" s="36">
        <f t="shared" si="13"/>
        <v>75100</v>
      </c>
    </row>
    <row r="311" spans="1:7" s="33" customFormat="1" ht="15" hidden="1">
      <c r="A311" s="34"/>
      <c r="B311" s="34" t="s">
        <v>275</v>
      </c>
      <c r="C311" s="34"/>
      <c r="D311" s="34"/>
      <c r="E311" s="55" t="s">
        <v>274</v>
      </c>
      <c r="F311" s="36">
        <f t="shared" si="13"/>
        <v>75100</v>
      </c>
      <c r="G311" s="36">
        <f t="shared" si="13"/>
        <v>75100</v>
      </c>
    </row>
    <row r="312" spans="1:7" s="33" customFormat="1" ht="30.75" hidden="1">
      <c r="A312" s="34"/>
      <c r="B312" s="58"/>
      <c r="C312" s="34" t="s">
        <v>246</v>
      </c>
      <c r="D312" s="58"/>
      <c r="E312" s="38" t="s">
        <v>276</v>
      </c>
      <c r="F312" s="36">
        <f t="shared" si="13"/>
        <v>75100</v>
      </c>
      <c r="G312" s="36">
        <f t="shared" si="13"/>
        <v>75100</v>
      </c>
    </row>
    <row r="313" spans="1:7" s="33" customFormat="1" ht="30.75" hidden="1">
      <c r="A313" s="34"/>
      <c r="B313" s="58"/>
      <c r="C313" s="34" t="s">
        <v>278</v>
      </c>
      <c r="D313" s="34"/>
      <c r="E313" s="38" t="s">
        <v>288</v>
      </c>
      <c r="F313" s="36">
        <f t="shared" si="13"/>
        <v>75100</v>
      </c>
      <c r="G313" s="36">
        <f t="shared" si="13"/>
        <v>75100</v>
      </c>
    </row>
    <row r="314" spans="1:7" s="33" customFormat="1" ht="30.75" hidden="1">
      <c r="A314" s="34"/>
      <c r="B314" s="58"/>
      <c r="C314" s="34"/>
      <c r="D314" s="34" t="s">
        <v>79</v>
      </c>
      <c r="E314" s="54" t="s">
        <v>409</v>
      </c>
      <c r="F314" s="36">
        <v>75100</v>
      </c>
      <c r="G314" s="36">
        <v>75100</v>
      </c>
    </row>
    <row r="315" spans="1:7" s="33" customFormat="1" ht="15" hidden="1">
      <c r="A315" s="34"/>
      <c r="B315" s="34" t="s">
        <v>39</v>
      </c>
      <c r="C315" s="34"/>
      <c r="D315" s="34"/>
      <c r="E315" s="35" t="s">
        <v>55</v>
      </c>
      <c r="F315" s="36">
        <f aca="true" t="shared" si="14" ref="F315:G317">F316</f>
        <v>1451600</v>
      </c>
      <c r="G315" s="36">
        <f t="shared" si="14"/>
        <v>1451600</v>
      </c>
    </row>
    <row r="316" spans="1:7" s="33" customFormat="1" ht="15" hidden="1">
      <c r="A316" s="34"/>
      <c r="B316" s="34" t="s">
        <v>12</v>
      </c>
      <c r="C316" s="34"/>
      <c r="D316" s="34"/>
      <c r="E316" s="35" t="s">
        <v>48</v>
      </c>
      <c r="F316" s="36">
        <f t="shared" si="14"/>
        <v>1451600</v>
      </c>
      <c r="G316" s="36">
        <f t="shared" si="14"/>
        <v>1451600</v>
      </c>
    </row>
    <row r="317" spans="1:7" s="33" customFormat="1" ht="46.5" hidden="1">
      <c r="A317" s="34"/>
      <c r="B317" s="34"/>
      <c r="C317" s="34" t="s">
        <v>194</v>
      </c>
      <c r="D317" s="34"/>
      <c r="E317" s="35" t="s">
        <v>336</v>
      </c>
      <c r="F317" s="36">
        <f t="shared" si="14"/>
        <v>1451600</v>
      </c>
      <c r="G317" s="36">
        <f t="shared" si="14"/>
        <v>1451600</v>
      </c>
    </row>
    <row r="318" spans="1:7" s="33" customFormat="1" ht="78" hidden="1">
      <c r="A318" s="34"/>
      <c r="B318" s="34"/>
      <c r="C318" s="34" t="s">
        <v>196</v>
      </c>
      <c r="D318" s="34"/>
      <c r="E318" s="35" t="s">
        <v>339</v>
      </c>
      <c r="F318" s="36">
        <f>F321</f>
        <v>1451600</v>
      </c>
      <c r="G318" s="36">
        <f>G321</f>
        <v>1451600</v>
      </c>
    </row>
    <row r="319" spans="1:7" s="33" customFormat="1" ht="30.75" hidden="1">
      <c r="A319" s="34"/>
      <c r="B319" s="34"/>
      <c r="C319" s="34" t="s">
        <v>243</v>
      </c>
      <c r="D319" s="34"/>
      <c r="E319" s="35" t="s">
        <v>217</v>
      </c>
      <c r="F319" s="36">
        <f>F320</f>
        <v>1451600</v>
      </c>
      <c r="G319" s="36">
        <f>G320</f>
        <v>1451600</v>
      </c>
    </row>
    <row r="320" spans="1:7" s="33" customFormat="1" ht="46.5" hidden="1">
      <c r="A320" s="34"/>
      <c r="B320" s="34"/>
      <c r="C320" s="34" t="s">
        <v>269</v>
      </c>
      <c r="D320" s="34"/>
      <c r="E320" s="35" t="s">
        <v>291</v>
      </c>
      <c r="F320" s="36">
        <f>F321</f>
        <v>1451600</v>
      </c>
      <c r="G320" s="36">
        <f>G321</f>
        <v>1451600</v>
      </c>
    </row>
    <row r="321" spans="1:7" s="33" customFormat="1" ht="15" hidden="1">
      <c r="A321" s="34"/>
      <c r="B321" s="34"/>
      <c r="C321" s="34"/>
      <c r="D321" s="34" t="s">
        <v>81</v>
      </c>
      <c r="E321" s="35" t="s">
        <v>82</v>
      </c>
      <c r="F321" s="36">
        <v>1451600</v>
      </c>
      <c r="G321" s="36">
        <v>1451600</v>
      </c>
    </row>
    <row r="322" spans="1:7" s="33" customFormat="1" ht="15" hidden="1">
      <c r="A322" s="34"/>
      <c r="B322" s="34" t="s">
        <v>71</v>
      </c>
      <c r="C322" s="34"/>
      <c r="D322" s="34"/>
      <c r="E322" s="35" t="s">
        <v>73</v>
      </c>
      <c r="F322" s="36">
        <f aca="true" t="shared" si="15" ref="F322:G324">F323</f>
        <v>592000</v>
      </c>
      <c r="G322" s="36">
        <f t="shared" si="15"/>
        <v>592000</v>
      </c>
    </row>
    <row r="323" spans="1:7" s="33" customFormat="1" ht="15" hidden="1">
      <c r="A323" s="34"/>
      <c r="B323" s="34" t="s">
        <v>72</v>
      </c>
      <c r="C323" s="34"/>
      <c r="D323" s="34"/>
      <c r="E323" s="35" t="s">
        <v>74</v>
      </c>
      <c r="F323" s="36">
        <f t="shared" si="15"/>
        <v>592000</v>
      </c>
      <c r="G323" s="36">
        <f t="shared" si="15"/>
        <v>592000</v>
      </c>
    </row>
    <row r="324" spans="1:7" s="33" customFormat="1" ht="46.5" hidden="1">
      <c r="A324" s="34"/>
      <c r="B324" s="34"/>
      <c r="C324" s="34" t="s">
        <v>194</v>
      </c>
      <c r="D324" s="34"/>
      <c r="E324" s="35" t="s">
        <v>338</v>
      </c>
      <c r="F324" s="36">
        <f t="shared" si="15"/>
        <v>592000</v>
      </c>
      <c r="G324" s="36">
        <f t="shared" si="15"/>
        <v>592000</v>
      </c>
    </row>
    <row r="325" spans="1:7" s="33" customFormat="1" ht="62.25" hidden="1">
      <c r="A325" s="34"/>
      <c r="B325" s="34"/>
      <c r="C325" s="34" t="s">
        <v>198</v>
      </c>
      <c r="D325" s="34"/>
      <c r="E325" s="35" t="s">
        <v>340</v>
      </c>
      <c r="F325" s="36">
        <f>F327</f>
        <v>592000</v>
      </c>
      <c r="G325" s="36">
        <f>G327</f>
        <v>592000</v>
      </c>
    </row>
    <row r="326" spans="1:7" s="33" customFormat="1" ht="30.75" hidden="1">
      <c r="A326" s="34"/>
      <c r="B326" s="34"/>
      <c r="C326" s="34" t="s">
        <v>244</v>
      </c>
      <c r="D326" s="34"/>
      <c r="E326" s="35" t="s">
        <v>230</v>
      </c>
      <c r="F326" s="36">
        <f>F327</f>
        <v>592000</v>
      </c>
      <c r="G326" s="36">
        <f>G327</f>
        <v>592000</v>
      </c>
    </row>
    <row r="327" spans="1:7" s="33" customFormat="1" ht="78" hidden="1">
      <c r="A327" s="34"/>
      <c r="B327" s="34"/>
      <c r="C327" s="34" t="s">
        <v>388</v>
      </c>
      <c r="D327" s="34"/>
      <c r="E327" s="66" t="s">
        <v>122</v>
      </c>
      <c r="F327" s="36">
        <f>F328</f>
        <v>592000</v>
      </c>
      <c r="G327" s="36">
        <f>G328</f>
        <v>592000</v>
      </c>
    </row>
    <row r="328" spans="1:7" s="33" customFormat="1" ht="30.75" hidden="1">
      <c r="A328" s="34"/>
      <c r="B328" s="34"/>
      <c r="C328" s="34"/>
      <c r="D328" s="34" t="s">
        <v>80</v>
      </c>
      <c r="E328" s="35" t="s">
        <v>83</v>
      </c>
      <c r="F328" s="36">
        <v>592000</v>
      </c>
      <c r="G328" s="36">
        <v>592000</v>
      </c>
    </row>
    <row r="329" spans="1:7" s="33" customFormat="1" ht="15" hidden="1">
      <c r="A329" s="45" t="s">
        <v>29</v>
      </c>
      <c r="B329" s="45"/>
      <c r="C329" s="34"/>
      <c r="D329" s="45"/>
      <c r="E329" s="57" t="s">
        <v>20</v>
      </c>
      <c r="F329" s="40">
        <f aca="true" t="shared" si="16" ref="F329:G332">F330</f>
        <v>1764180</v>
      </c>
      <c r="G329" s="40">
        <f t="shared" si="16"/>
        <v>1764180</v>
      </c>
    </row>
    <row r="330" spans="1:7" s="33" customFormat="1" ht="15" hidden="1">
      <c r="A330" s="34"/>
      <c r="B330" s="34" t="s">
        <v>34</v>
      </c>
      <c r="C330" s="45"/>
      <c r="D330" s="34"/>
      <c r="E330" s="35" t="s">
        <v>53</v>
      </c>
      <c r="F330" s="36">
        <f t="shared" si="16"/>
        <v>1764180</v>
      </c>
      <c r="G330" s="36">
        <f t="shared" si="16"/>
        <v>1764180</v>
      </c>
    </row>
    <row r="331" spans="1:7" s="33" customFormat="1" ht="46.5" hidden="1">
      <c r="A331" s="34"/>
      <c r="B331" s="34" t="s">
        <v>23</v>
      </c>
      <c r="C331" s="34"/>
      <c r="D331" s="34"/>
      <c r="E331" s="35" t="s">
        <v>51</v>
      </c>
      <c r="F331" s="36">
        <f t="shared" si="16"/>
        <v>1764180</v>
      </c>
      <c r="G331" s="36">
        <f t="shared" si="16"/>
        <v>1764180</v>
      </c>
    </row>
    <row r="332" spans="1:7" s="33" customFormat="1" ht="15" hidden="1">
      <c r="A332" s="34"/>
      <c r="B332" s="34"/>
      <c r="C332" s="34" t="s">
        <v>218</v>
      </c>
      <c r="D332" s="34"/>
      <c r="E332" s="35" t="s">
        <v>98</v>
      </c>
      <c r="F332" s="36">
        <f t="shared" si="16"/>
        <v>1764180</v>
      </c>
      <c r="G332" s="36">
        <f t="shared" si="16"/>
        <v>1764180</v>
      </c>
    </row>
    <row r="333" spans="1:7" s="33" customFormat="1" ht="15" hidden="1">
      <c r="A333" s="34"/>
      <c r="B333" s="34"/>
      <c r="C333" s="34" t="s">
        <v>219</v>
      </c>
      <c r="D333" s="34"/>
      <c r="E333" s="35" t="s">
        <v>123</v>
      </c>
      <c r="F333" s="36">
        <f>F334+F336+F338</f>
        <v>1764180</v>
      </c>
      <c r="G333" s="36">
        <f>G334+G336+G338</f>
        <v>1764180</v>
      </c>
    </row>
    <row r="334" spans="1:7" s="33" customFormat="1" ht="15" hidden="1">
      <c r="A334" s="34"/>
      <c r="B334" s="34"/>
      <c r="C334" s="34" t="s">
        <v>220</v>
      </c>
      <c r="D334" s="34"/>
      <c r="E334" s="37" t="s">
        <v>120</v>
      </c>
      <c r="F334" s="36">
        <f>F335</f>
        <v>894510</v>
      </c>
      <c r="G334" s="36">
        <f>G335</f>
        <v>894510</v>
      </c>
    </row>
    <row r="335" spans="1:9" s="33" customFormat="1" ht="62.25" hidden="1">
      <c r="A335" s="34"/>
      <c r="B335" s="34"/>
      <c r="C335" s="34"/>
      <c r="D335" s="34" t="s">
        <v>77</v>
      </c>
      <c r="E335" s="38" t="s">
        <v>105</v>
      </c>
      <c r="F335" s="36">
        <v>894510</v>
      </c>
      <c r="G335" s="36">
        <v>894510</v>
      </c>
      <c r="H335" s="67"/>
      <c r="I335" s="67"/>
    </row>
    <row r="336" spans="1:7" s="33" customFormat="1" ht="15" hidden="1">
      <c r="A336" s="34"/>
      <c r="B336" s="34"/>
      <c r="C336" s="34" t="s">
        <v>221</v>
      </c>
      <c r="D336" s="34"/>
      <c r="E336" s="38" t="s">
        <v>121</v>
      </c>
      <c r="F336" s="36">
        <f>F337</f>
        <v>336960</v>
      </c>
      <c r="G336" s="36">
        <f>G337</f>
        <v>336960</v>
      </c>
    </row>
    <row r="337" spans="1:7" s="33" customFormat="1" ht="62.25" hidden="1">
      <c r="A337" s="34"/>
      <c r="B337" s="34"/>
      <c r="C337" s="34"/>
      <c r="D337" s="34" t="s">
        <v>77</v>
      </c>
      <c r="E337" s="38" t="s">
        <v>105</v>
      </c>
      <c r="F337" s="36">
        <v>336960</v>
      </c>
      <c r="G337" s="36">
        <v>336960</v>
      </c>
    </row>
    <row r="338" spans="1:7" s="33" customFormat="1" ht="15" hidden="1">
      <c r="A338" s="34"/>
      <c r="B338" s="34"/>
      <c r="C338" s="34" t="s">
        <v>222</v>
      </c>
      <c r="D338" s="34"/>
      <c r="E338" s="37" t="s">
        <v>138</v>
      </c>
      <c r="F338" s="36">
        <f>F339+F340</f>
        <v>532710</v>
      </c>
      <c r="G338" s="36">
        <f>G339+G340</f>
        <v>532710</v>
      </c>
    </row>
    <row r="339" spans="1:7" s="33" customFormat="1" ht="62.25" hidden="1">
      <c r="A339" s="34"/>
      <c r="B339" s="34"/>
      <c r="C339" s="34"/>
      <c r="D339" s="34" t="s">
        <v>77</v>
      </c>
      <c r="E339" s="38" t="s">
        <v>105</v>
      </c>
      <c r="F339" s="36">
        <v>499130</v>
      </c>
      <c r="G339" s="36">
        <v>499130</v>
      </c>
    </row>
    <row r="340" spans="1:7" s="33" customFormat="1" ht="30.75" hidden="1">
      <c r="A340" s="34"/>
      <c r="B340" s="34"/>
      <c r="C340" s="34"/>
      <c r="D340" s="34" t="s">
        <v>79</v>
      </c>
      <c r="E340" s="54" t="s">
        <v>409</v>
      </c>
      <c r="F340" s="36">
        <v>33580</v>
      </c>
      <c r="G340" s="36">
        <v>33580</v>
      </c>
    </row>
    <row r="341" spans="1:7" s="33" customFormat="1" ht="15" hidden="1">
      <c r="A341" s="46">
        <v>808</v>
      </c>
      <c r="B341" s="45"/>
      <c r="C341" s="34"/>
      <c r="D341" s="45"/>
      <c r="E341" s="57" t="s">
        <v>21</v>
      </c>
      <c r="F341" s="40">
        <f aca="true" t="shared" si="17" ref="F341:G343">F342</f>
        <v>1352350</v>
      </c>
      <c r="G341" s="40">
        <f t="shared" si="17"/>
        <v>1352350</v>
      </c>
    </row>
    <row r="342" spans="1:7" s="33" customFormat="1" ht="15" hidden="1">
      <c r="A342" s="34"/>
      <c r="B342" s="34" t="s">
        <v>34</v>
      </c>
      <c r="C342" s="45"/>
      <c r="D342" s="34"/>
      <c r="E342" s="35" t="s">
        <v>53</v>
      </c>
      <c r="F342" s="36">
        <f t="shared" si="17"/>
        <v>1352350</v>
      </c>
      <c r="G342" s="36">
        <f t="shared" si="17"/>
        <v>1352350</v>
      </c>
    </row>
    <row r="343" spans="1:7" s="33" customFormat="1" ht="30.75" hidden="1">
      <c r="A343" s="34"/>
      <c r="B343" s="34" t="s">
        <v>25</v>
      </c>
      <c r="C343" s="34"/>
      <c r="D343" s="34"/>
      <c r="E343" s="35" t="s">
        <v>85</v>
      </c>
      <c r="F343" s="36">
        <f t="shared" si="17"/>
        <v>1352350</v>
      </c>
      <c r="G343" s="36">
        <f t="shared" si="17"/>
        <v>1352350</v>
      </c>
    </row>
    <row r="344" spans="1:7" s="33" customFormat="1" ht="15" hidden="1">
      <c r="A344" s="34"/>
      <c r="B344" s="34"/>
      <c r="C344" s="34" t="s">
        <v>218</v>
      </c>
      <c r="D344" s="34"/>
      <c r="E344" s="35" t="s">
        <v>98</v>
      </c>
      <c r="F344" s="36">
        <f>F349+F346</f>
        <v>1352350</v>
      </c>
      <c r="G344" s="36">
        <f>G349+G346</f>
        <v>1352350</v>
      </c>
    </row>
    <row r="345" spans="1:7" s="33" customFormat="1" ht="15" hidden="1">
      <c r="A345" s="34"/>
      <c r="B345" s="34"/>
      <c r="C345" s="34" t="s">
        <v>219</v>
      </c>
      <c r="D345" s="34"/>
      <c r="E345" s="35" t="s">
        <v>123</v>
      </c>
      <c r="F345" s="36">
        <f>F346+F349</f>
        <v>1352350</v>
      </c>
      <c r="G345" s="36">
        <f>G346+G349</f>
        <v>1352350</v>
      </c>
    </row>
    <row r="346" spans="1:7" s="33" customFormat="1" ht="15" hidden="1">
      <c r="A346" s="34"/>
      <c r="B346" s="34"/>
      <c r="C346" s="34" t="s">
        <v>223</v>
      </c>
      <c r="D346" s="34"/>
      <c r="E346" s="35" t="s">
        <v>119</v>
      </c>
      <c r="F346" s="36">
        <f>F347+F348</f>
        <v>626430</v>
      </c>
      <c r="G346" s="36">
        <f>G347+G348</f>
        <v>626430</v>
      </c>
    </row>
    <row r="347" spans="1:9" s="33" customFormat="1" ht="62.25" hidden="1">
      <c r="A347" s="34"/>
      <c r="B347" s="34"/>
      <c r="C347" s="34"/>
      <c r="D347" s="34" t="s">
        <v>77</v>
      </c>
      <c r="E347" s="38" t="s">
        <v>105</v>
      </c>
      <c r="F347" s="36">
        <v>617050</v>
      </c>
      <c r="G347" s="36">
        <v>617050</v>
      </c>
      <c r="H347" s="67"/>
      <c r="I347" s="67"/>
    </row>
    <row r="348" spans="1:7" s="33" customFormat="1" ht="30.75" hidden="1">
      <c r="A348" s="34"/>
      <c r="B348" s="34"/>
      <c r="C348" s="34"/>
      <c r="D348" s="34" t="s">
        <v>79</v>
      </c>
      <c r="E348" s="54" t="s">
        <v>409</v>
      </c>
      <c r="F348" s="36">
        <v>9380</v>
      </c>
      <c r="G348" s="36">
        <v>9380</v>
      </c>
    </row>
    <row r="349" spans="1:7" s="33" customFormat="1" ht="15" hidden="1">
      <c r="A349" s="34"/>
      <c r="B349" s="34"/>
      <c r="C349" s="34" t="s">
        <v>222</v>
      </c>
      <c r="D349" s="34"/>
      <c r="E349" s="37" t="s">
        <v>138</v>
      </c>
      <c r="F349" s="36">
        <f>F350+F351</f>
        <v>725920</v>
      </c>
      <c r="G349" s="36">
        <f>G350+G351</f>
        <v>725920</v>
      </c>
    </row>
    <row r="350" spans="1:7" s="33" customFormat="1" ht="62.25" hidden="1">
      <c r="A350" s="34"/>
      <c r="B350" s="34"/>
      <c r="C350" s="34"/>
      <c r="D350" s="34" t="s">
        <v>77</v>
      </c>
      <c r="E350" s="38" t="s">
        <v>105</v>
      </c>
      <c r="F350" s="36">
        <v>714750</v>
      </c>
      <c r="G350" s="36">
        <v>714750</v>
      </c>
    </row>
    <row r="351" spans="1:7" s="33" customFormat="1" ht="30.75" hidden="1">
      <c r="A351" s="34"/>
      <c r="B351" s="34"/>
      <c r="C351" s="34"/>
      <c r="D351" s="34" t="s">
        <v>79</v>
      </c>
      <c r="E351" s="54" t="s">
        <v>409</v>
      </c>
      <c r="F351" s="36">
        <v>11170</v>
      </c>
      <c r="G351" s="36">
        <v>11170</v>
      </c>
    </row>
    <row r="352" spans="1:7" s="33" customFormat="1" ht="46.5">
      <c r="A352" s="45" t="s">
        <v>31</v>
      </c>
      <c r="B352" s="45"/>
      <c r="C352" s="34"/>
      <c r="D352" s="45"/>
      <c r="E352" s="68" t="s">
        <v>427</v>
      </c>
      <c r="F352" s="40">
        <f>F353+F366+F380+F400</f>
        <v>35225717.46</v>
      </c>
      <c r="G352" s="40">
        <f>G353+G366+G380+G400</f>
        <v>33896851.49</v>
      </c>
    </row>
    <row r="353" spans="1:7" s="33" customFormat="1" ht="15" hidden="1">
      <c r="A353" s="34"/>
      <c r="B353" s="34" t="s">
        <v>34</v>
      </c>
      <c r="C353" s="45"/>
      <c r="D353" s="34"/>
      <c r="E353" s="35" t="s">
        <v>53</v>
      </c>
      <c r="F353" s="36">
        <f aca="true" t="shared" si="18" ref="F353:G356">F354</f>
        <v>2353100</v>
      </c>
      <c r="G353" s="36">
        <f t="shared" si="18"/>
        <v>2353100</v>
      </c>
    </row>
    <row r="354" spans="1:7" s="33" customFormat="1" ht="15" hidden="1">
      <c r="A354" s="34"/>
      <c r="B354" s="34" t="s">
        <v>67</v>
      </c>
      <c r="C354" s="34"/>
      <c r="D354" s="34"/>
      <c r="E354" s="35" t="s">
        <v>50</v>
      </c>
      <c r="F354" s="36">
        <f t="shared" si="18"/>
        <v>2353100</v>
      </c>
      <c r="G354" s="36">
        <f t="shared" si="18"/>
        <v>2353100</v>
      </c>
    </row>
    <row r="355" spans="1:7" s="33" customFormat="1" ht="46.5" hidden="1">
      <c r="A355" s="34"/>
      <c r="B355" s="34"/>
      <c r="C355" s="34" t="s">
        <v>212</v>
      </c>
      <c r="D355" s="34"/>
      <c r="E355" s="35" t="s">
        <v>313</v>
      </c>
      <c r="F355" s="36">
        <f t="shared" si="18"/>
        <v>2353100</v>
      </c>
      <c r="G355" s="36">
        <f t="shared" si="18"/>
        <v>2353100</v>
      </c>
    </row>
    <row r="356" spans="1:7" s="33" customFormat="1" ht="62.25" hidden="1">
      <c r="A356" s="34"/>
      <c r="B356" s="34"/>
      <c r="C356" s="34" t="s">
        <v>225</v>
      </c>
      <c r="D356" s="34"/>
      <c r="E356" s="35" t="s">
        <v>314</v>
      </c>
      <c r="F356" s="36">
        <f t="shared" si="18"/>
        <v>2353100</v>
      </c>
      <c r="G356" s="36">
        <f t="shared" si="18"/>
        <v>2353100</v>
      </c>
    </row>
    <row r="357" spans="1:7" s="33" customFormat="1" ht="30.75" hidden="1">
      <c r="A357" s="34"/>
      <c r="B357" s="34"/>
      <c r="C357" s="34" t="s">
        <v>226</v>
      </c>
      <c r="D357" s="34"/>
      <c r="E357" s="37" t="s">
        <v>279</v>
      </c>
      <c r="F357" s="36">
        <f>F358+F361+F363</f>
        <v>2353100</v>
      </c>
      <c r="G357" s="36">
        <f>G358+G361+G363</f>
        <v>2353100</v>
      </c>
    </row>
    <row r="358" spans="1:7" s="33" customFormat="1" ht="30.75" hidden="1">
      <c r="A358" s="34"/>
      <c r="B358" s="34"/>
      <c r="C358" s="34" t="s">
        <v>227</v>
      </c>
      <c r="D358" s="34"/>
      <c r="E358" s="37" t="s">
        <v>141</v>
      </c>
      <c r="F358" s="36">
        <f>F359+F360</f>
        <v>2188000</v>
      </c>
      <c r="G358" s="36">
        <f>G359+G360</f>
        <v>2188000</v>
      </c>
    </row>
    <row r="359" spans="1:9" s="33" customFormat="1" ht="62.25" hidden="1">
      <c r="A359" s="34"/>
      <c r="B359" s="34"/>
      <c r="C359" s="34"/>
      <c r="D359" s="34" t="s">
        <v>77</v>
      </c>
      <c r="E359" s="38" t="s">
        <v>105</v>
      </c>
      <c r="F359" s="36">
        <v>1819700</v>
      </c>
      <c r="G359" s="36">
        <v>1819700</v>
      </c>
      <c r="H359" s="67"/>
      <c r="I359" s="67"/>
    </row>
    <row r="360" spans="1:7" s="33" customFormat="1" ht="30.75" hidden="1">
      <c r="A360" s="34"/>
      <c r="B360" s="34"/>
      <c r="C360" s="34"/>
      <c r="D360" s="34" t="s">
        <v>79</v>
      </c>
      <c r="E360" s="54" t="s">
        <v>409</v>
      </c>
      <c r="F360" s="36">
        <v>368300</v>
      </c>
      <c r="G360" s="36">
        <v>368300</v>
      </c>
    </row>
    <row r="361" spans="1:7" s="33" customFormat="1" ht="62.25" hidden="1">
      <c r="A361" s="34"/>
      <c r="B361" s="34"/>
      <c r="C361" s="34" t="s">
        <v>359</v>
      </c>
      <c r="D361" s="34"/>
      <c r="E361" s="35" t="s">
        <v>93</v>
      </c>
      <c r="F361" s="36">
        <f>F362</f>
        <v>600</v>
      </c>
      <c r="G361" s="36">
        <f>G362</f>
        <v>600</v>
      </c>
    </row>
    <row r="362" spans="1:7" s="33" customFormat="1" ht="30.75" hidden="1">
      <c r="A362" s="34"/>
      <c r="B362" s="34"/>
      <c r="C362" s="34"/>
      <c r="D362" s="34" t="s">
        <v>79</v>
      </c>
      <c r="E362" s="54" t="s">
        <v>409</v>
      </c>
      <c r="F362" s="36">
        <v>600</v>
      </c>
      <c r="G362" s="36">
        <v>600</v>
      </c>
    </row>
    <row r="363" spans="1:7" s="33" customFormat="1" ht="46.5" hidden="1">
      <c r="A363" s="34"/>
      <c r="B363" s="34"/>
      <c r="C363" s="34" t="s">
        <v>367</v>
      </c>
      <c r="D363" s="34"/>
      <c r="E363" s="38" t="s">
        <v>368</v>
      </c>
      <c r="F363" s="36">
        <f>F364+F365</f>
        <v>164500</v>
      </c>
      <c r="G363" s="36">
        <f>G364+G365</f>
        <v>164500</v>
      </c>
    </row>
    <row r="364" spans="1:7" s="33" customFormat="1" ht="62.25" hidden="1">
      <c r="A364" s="34"/>
      <c r="B364" s="34"/>
      <c r="C364" s="39"/>
      <c r="D364" s="34" t="s">
        <v>77</v>
      </c>
      <c r="E364" s="38" t="s">
        <v>105</v>
      </c>
      <c r="F364" s="36">
        <v>153020</v>
      </c>
      <c r="G364" s="36">
        <v>153020</v>
      </c>
    </row>
    <row r="365" spans="1:7" s="33" customFormat="1" ht="30.75" hidden="1">
      <c r="A365" s="34"/>
      <c r="B365" s="34"/>
      <c r="C365" s="34"/>
      <c r="D365" s="34" t="s">
        <v>79</v>
      </c>
      <c r="E365" s="54" t="s">
        <v>409</v>
      </c>
      <c r="F365" s="36">
        <v>11480</v>
      </c>
      <c r="G365" s="36">
        <v>11480</v>
      </c>
    </row>
    <row r="366" spans="1:7" s="33" customFormat="1" ht="15">
      <c r="A366" s="46"/>
      <c r="B366" s="44" t="s">
        <v>52</v>
      </c>
      <c r="C366" s="34"/>
      <c r="D366" s="44"/>
      <c r="E366" s="35" t="s">
        <v>54</v>
      </c>
      <c r="F366" s="36">
        <f>F372+F367</f>
        <v>15003070</v>
      </c>
      <c r="G366" s="36">
        <f>G372+G367</f>
        <v>15565670</v>
      </c>
    </row>
    <row r="367" spans="1:7" s="33" customFormat="1" ht="15">
      <c r="A367" s="46"/>
      <c r="B367" s="62" t="s">
        <v>306</v>
      </c>
      <c r="C367" s="63"/>
      <c r="D367" s="64"/>
      <c r="E367" s="81" t="s">
        <v>307</v>
      </c>
      <c r="F367" s="36">
        <f aca="true" t="shared" si="19" ref="F367:G370">F368</f>
        <v>3607900</v>
      </c>
      <c r="G367" s="50">
        <f t="shared" si="19"/>
        <v>4135800</v>
      </c>
    </row>
    <row r="368" spans="1:7" s="33" customFormat="1" ht="62.25">
      <c r="A368" s="46"/>
      <c r="B368" s="62"/>
      <c r="C368" s="34" t="s">
        <v>213</v>
      </c>
      <c r="D368" s="82"/>
      <c r="E368" s="35" t="s">
        <v>333</v>
      </c>
      <c r="F368" s="36">
        <f t="shared" si="19"/>
        <v>3607900</v>
      </c>
      <c r="G368" s="36">
        <f t="shared" si="19"/>
        <v>4135800</v>
      </c>
    </row>
    <row r="369" spans="1:7" s="33" customFormat="1" ht="31.5">
      <c r="A369" s="46"/>
      <c r="B369" s="62"/>
      <c r="C369" s="34" t="s">
        <v>295</v>
      </c>
      <c r="D369" s="82"/>
      <c r="E369" s="35" t="s">
        <v>280</v>
      </c>
      <c r="F369" s="36">
        <f t="shared" si="19"/>
        <v>3607900</v>
      </c>
      <c r="G369" s="36">
        <f t="shared" si="19"/>
        <v>4135800</v>
      </c>
    </row>
    <row r="370" spans="1:7" s="33" customFormat="1" ht="47.25">
      <c r="A370" s="46"/>
      <c r="B370" s="44"/>
      <c r="C370" s="63" t="s">
        <v>423</v>
      </c>
      <c r="D370" s="65"/>
      <c r="E370" s="83" t="s">
        <v>424</v>
      </c>
      <c r="F370" s="36">
        <f t="shared" si="19"/>
        <v>3607900</v>
      </c>
      <c r="G370" s="36">
        <f t="shared" si="19"/>
        <v>4135800</v>
      </c>
    </row>
    <row r="371" spans="1:7" s="33" customFormat="1" ht="30.75">
      <c r="A371" s="46"/>
      <c r="B371" s="44"/>
      <c r="C371" s="63"/>
      <c r="D371" s="65" t="s">
        <v>88</v>
      </c>
      <c r="E371" s="84" t="s">
        <v>422</v>
      </c>
      <c r="F371" s="36">
        <v>3607900</v>
      </c>
      <c r="G371" s="36">
        <v>4135800</v>
      </c>
    </row>
    <row r="372" spans="1:7" s="33" customFormat="1" ht="15" hidden="1">
      <c r="A372" s="34"/>
      <c r="B372" s="34" t="s">
        <v>32</v>
      </c>
      <c r="C372" s="34"/>
      <c r="D372" s="34"/>
      <c r="E372" s="35" t="s">
        <v>76</v>
      </c>
      <c r="F372" s="36">
        <f aca="true" t="shared" si="20" ref="F372:G374">F373</f>
        <v>11395170</v>
      </c>
      <c r="G372" s="36">
        <f t="shared" si="20"/>
        <v>11429870</v>
      </c>
    </row>
    <row r="373" spans="1:7" s="33" customFormat="1" ht="46.5" hidden="1">
      <c r="A373" s="34"/>
      <c r="B373" s="34"/>
      <c r="C373" s="34" t="s">
        <v>212</v>
      </c>
      <c r="D373" s="58"/>
      <c r="E373" s="35" t="s">
        <v>301</v>
      </c>
      <c r="F373" s="36">
        <f t="shared" si="20"/>
        <v>11395170</v>
      </c>
      <c r="G373" s="36">
        <f t="shared" si="20"/>
        <v>11429870</v>
      </c>
    </row>
    <row r="374" spans="1:7" s="33" customFormat="1" ht="62.25" hidden="1">
      <c r="A374" s="34"/>
      <c r="B374" s="34"/>
      <c r="C374" s="34" t="s">
        <v>224</v>
      </c>
      <c r="D374" s="58"/>
      <c r="E374" s="35" t="s">
        <v>331</v>
      </c>
      <c r="F374" s="36">
        <f t="shared" si="20"/>
        <v>11395170</v>
      </c>
      <c r="G374" s="36">
        <f t="shared" si="20"/>
        <v>11429870</v>
      </c>
    </row>
    <row r="375" spans="1:7" s="33" customFormat="1" ht="30.75" hidden="1">
      <c r="A375" s="34"/>
      <c r="B375" s="34"/>
      <c r="C375" s="34" t="s">
        <v>228</v>
      </c>
      <c r="D375" s="58"/>
      <c r="E375" s="37" t="s">
        <v>229</v>
      </c>
      <c r="F375" s="36">
        <f>F376+F378</f>
        <v>11395170</v>
      </c>
      <c r="G375" s="36">
        <f>G376+G378</f>
        <v>11429870</v>
      </c>
    </row>
    <row r="376" spans="1:7" s="33" customFormat="1" ht="15" hidden="1">
      <c r="A376" s="59"/>
      <c r="B376" s="59"/>
      <c r="C376" s="34" t="s">
        <v>270</v>
      </c>
      <c r="D376" s="34"/>
      <c r="E376" s="35" t="s">
        <v>87</v>
      </c>
      <c r="F376" s="36">
        <f>F377</f>
        <v>9122100</v>
      </c>
      <c r="G376" s="36">
        <f>G377</f>
        <v>9122100</v>
      </c>
    </row>
    <row r="377" spans="1:7" s="33" customFormat="1" ht="30.75" hidden="1">
      <c r="A377" s="59"/>
      <c r="B377" s="59"/>
      <c r="C377" s="34"/>
      <c r="D377" s="34" t="s">
        <v>79</v>
      </c>
      <c r="E377" s="54" t="s">
        <v>409</v>
      </c>
      <c r="F377" s="36">
        <v>9122100</v>
      </c>
      <c r="G377" s="36">
        <v>9122100</v>
      </c>
    </row>
    <row r="378" spans="1:7" s="33" customFormat="1" ht="15" hidden="1">
      <c r="A378" s="34"/>
      <c r="B378" s="34"/>
      <c r="C378" s="34" t="s">
        <v>303</v>
      </c>
      <c r="D378" s="34"/>
      <c r="E378" s="35" t="s">
        <v>95</v>
      </c>
      <c r="F378" s="36">
        <f>F379</f>
        <v>2273070</v>
      </c>
      <c r="G378" s="36">
        <f>G379</f>
        <v>2307770</v>
      </c>
    </row>
    <row r="379" spans="1:7" s="33" customFormat="1" ht="30.75" hidden="1">
      <c r="A379" s="34"/>
      <c r="B379" s="34"/>
      <c r="C379" s="34"/>
      <c r="D379" s="34" t="s">
        <v>79</v>
      </c>
      <c r="E379" s="54" t="s">
        <v>409</v>
      </c>
      <c r="F379" s="36">
        <v>2273070</v>
      </c>
      <c r="G379" s="36">
        <v>2307770</v>
      </c>
    </row>
    <row r="380" spans="1:7" s="33" customFormat="1" ht="15">
      <c r="A380" s="34"/>
      <c r="B380" s="34" t="s">
        <v>58</v>
      </c>
      <c r="C380" s="34"/>
      <c r="D380" s="34"/>
      <c r="E380" s="55" t="s">
        <v>59</v>
      </c>
      <c r="F380" s="36">
        <f>F381+F394</f>
        <v>2697600</v>
      </c>
      <c r="G380" s="36">
        <f>G381+G394</f>
        <v>527600</v>
      </c>
    </row>
    <row r="381" spans="1:7" s="33" customFormat="1" ht="15">
      <c r="A381" s="34"/>
      <c r="B381" s="34" t="s">
        <v>89</v>
      </c>
      <c r="C381" s="34"/>
      <c r="D381" s="34"/>
      <c r="E381" s="55" t="s">
        <v>90</v>
      </c>
      <c r="F381" s="36">
        <f>F382+F386</f>
        <v>2177900</v>
      </c>
      <c r="G381" s="36">
        <f>G382</f>
        <v>7900</v>
      </c>
    </row>
    <row r="382" spans="1:7" s="33" customFormat="1" ht="46.5" hidden="1">
      <c r="A382" s="34"/>
      <c r="B382" s="34"/>
      <c r="C382" s="34" t="s">
        <v>206</v>
      </c>
      <c r="D382" s="34"/>
      <c r="E382" s="35" t="s">
        <v>332</v>
      </c>
      <c r="F382" s="36">
        <f>F384</f>
        <v>7900</v>
      </c>
      <c r="G382" s="36">
        <f>G384</f>
        <v>7900</v>
      </c>
    </row>
    <row r="383" spans="1:7" s="33" customFormat="1" ht="30.75" hidden="1">
      <c r="A383" s="34"/>
      <c r="B383" s="34"/>
      <c r="C383" s="34" t="s">
        <v>273</v>
      </c>
      <c r="D383" s="34"/>
      <c r="E383" s="35" t="s">
        <v>231</v>
      </c>
      <c r="F383" s="36">
        <f>F384</f>
        <v>7900</v>
      </c>
      <c r="G383" s="36">
        <f>G384</f>
        <v>7900</v>
      </c>
    </row>
    <row r="384" spans="1:7" s="33" customFormat="1" ht="30.75" hidden="1">
      <c r="A384" s="34"/>
      <c r="B384" s="34"/>
      <c r="C384" s="34" t="s">
        <v>290</v>
      </c>
      <c r="D384" s="34"/>
      <c r="E384" s="55" t="s">
        <v>94</v>
      </c>
      <c r="F384" s="36">
        <f>F385</f>
        <v>7900</v>
      </c>
      <c r="G384" s="36">
        <f>G385</f>
        <v>7900</v>
      </c>
    </row>
    <row r="385" spans="1:7" s="33" customFormat="1" ht="30.75" hidden="1">
      <c r="A385" s="34"/>
      <c r="B385" s="34"/>
      <c r="C385" s="34"/>
      <c r="D385" s="43" t="s">
        <v>79</v>
      </c>
      <c r="E385" s="54" t="s">
        <v>409</v>
      </c>
      <c r="F385" s="36">
        <v>7900</v>
      </c>
      <c r="G385" s="36">
        <v>7900</v>
      </c>
    </row>
    <row r="386" spans="1:7" s="33" customFormat="1" ht="78">
      <c r="A386" s="34"/>
      <c r="B386" s="34"/>
      <c r="C386" s="34" t="s">
        <v>213</v>
      </c>
      <c r="D386" s="47"/>
      <c r="E386" s="74" t="s">
        <v>333</v>
      </c>
      <c r="F386" s="36">
        <f>F387</f>
        <v>2170000</v>
      </c>
      <c r="G386" s="36">
        <v>0</v>
      </c>
    </row>
    <row r="387" spans="1:7" s="33" customFormat="1" ht="30.75">
      <c r="A387" s="34"/>
      <c r="B387" s="34"/>
      <c r="C387" s="1" t="s">
        <v>295</v>
      </c>
      <c r="D387" s="72"/>
      <c r="E387" s="71" t="s">
        <v>304</v>
      </c>
      <c r="F387" s="50">
        <f>F388</f>
        <v>2170000</v>
      </c>
      <c r="G387" s="36">
        <v>0</v>
      </c>
    </row>
    <row r="388" spans="1:7" s="33" customFormat="1" ht="46.5">
      <c r="A388" s="34"/>
      <c r="B388" s="34"/>
      <c r="C388" s="34" t="s">
        <v>405</v>
      </c>
      <c r="D388" s="47"/>
      <c r="E388" s="74" t="s">
        <v>249</v>
      </c>
      <c r="F388" s="36">
        <f>F389</f>
        <v>2170000</v>
      </c>
      <c r="G388" s="36">
        <v>0</v>
      </c>
    </row>
    <row r="389" spans="1:7" s="33" customFormat="1" ht="30.75">
      <c r="A389" s="34"/>
      <c r="B389" s="34"/>
      <c r="C389" s="47"/>
      <c r="D389" s="47" t="s">
        <v>88</v>
      </c>
      <c r="E389" s="75" t="s">
        <v>417</v>
      </c>
      <c r="F389" s="36">
        <f>F391</f>
        <v>2170000</v>
      </c>
      <c r="G389" s="36">
        <v>0</v>
      </c>
    </row>
    <row r="390" spans="1:7" s="33" customFormat="1" ht="15">
      <c r="A390" s="34"/>
      <c r="B390" s="34"/>
      <c r="C390" s="47"/>
      <c r="D390" s="47"/>
      <c r="E390" s="75" t="s">
        <v>406</v>
      </c>
      <c r="F390" s="36"/>
      <c r="G390" s="36">
        <v>0</v>
      </c>
    </row>
    <row r="391" spans="1:7" s="33" customFormat="1" ht="30.75">
      <c r="A391" s="34"/>
      <c r="B391" s="34"/>
      <c r="C391" s="47"/>
      <c r="D391" s="47"/>
      <c r="E391" s="75" t="s">
        <v>407</v>
      </c>
      <c r="F391" s="36">
        <f>F392+F393</f>
        <v>2170000</v>
      </c>
      <c r="G391" s="36">
        <v>0</v>
      </c>
    </row>
    <row r="392" spans="1:7" s="33" customFormat="1" ht="15">
      <c r="A392" s="34"/>
      <c r="B392" s="34"/>
      <c r="C392" s="47"/>
      <c r="D392" s="47"/>
      <c r="E392" s="76" t="s">
        <v>411</v>
      </c>
      <c r="F392" s="36">
        <v>2170000</v>
      </c>
      <c r="G392" s="36">
        <v>0</v>
      </c>
    </row>
    <row r="393" spans="1:7" s="33" customFormat="1" ht="15">
      <c r="A393" s="34"/>
      <c r="B393" s="34"/>
      <c r="C393" s="72"/>
      <c r="D393" s="72"/>
      <c r="E393" s="73" t="s">
        <v>412</v>
      </c>
      <c r="F393" s="50">
        <v>0</v>
      </c>
      <c r="G393" s="36">
        <v>0</v>
      </c>
    </row>
    <row r="394" spans="1:7" s="33" customFormat="1" ht="15" hidden="1">
      <c r="A394" s="34"/>
      <c r="B394" s="34" t="s">
        <v>62</v>
      </c>
      <c r="C394" s="34"/>
      <c r="D394" s="34"/>
      <c r="E394" s="55" t="s">
        <v>63</v>
      </c>
      <c r="F394" s="36">
        <f>F395</f>
        <v>519700</v>
      </c>
      <c r="G394" s="36">
        <f>G395</f>
        <v>519700</v>
      </c>
    </row>
    <row r="395" spans="1:7" s="33" customFormat="1" ht="46.5" hidden="1">
      <c r="A395" s="34"/>
      <c r="B395" s="34"/>
      <c r="C395" s="34" t="s">
        <v>212</v>
      </c>
      <c r="D395" s="34"/>
      <c r="E395" s="35" t="s">
        <v>313</v>
      </c>
      <c r="F395" s="36">
        <f>F396</f>
        <v>519700</v>
      </c>
      <c r="G395" s="36">
        <f>G396</f>
        <v>519700</v>
      </c>
    </row>
    <row r="396" spans="1:7" s="33" customFormat="1" ht="62.25" hidden="1">
      <c r="A396" s="34"/>
      <c r="B396" s="34"/>
      <c r="C396" s="34" t="s">
        <v>224</v>
      </c>
      <c r="D396" s="34"/>
      <c r="E396" s="35" t="s">
        <v>331</v>
      </c>
      <c r="F396" s="36">
        <f>F398</f>
        <v>519700</v>
      </c>
      <c r="G396" s="36">
        <f>G398</f>
        <v>519700</v>
      </c>
    </row>
    <row r="397" spans="1:7" s="33" customFormat="1" ht="15" hidden="1">
      <c r="A397" s="34"/>
      <c r="B397" s="34"/>
      <c r="C397" s="34" t="s">
        <v>250</v>
      </c>
      <c r="D397" s="34"/>
      <c r="E397" s="35" t="s">
        <v>232</v>
      </c>
      <c r="F397" s="36">
        <f>F398</f>
        <v>519700</v>
      </c>
      <c r="G397" s="36">
        <f>G398</f>
        <v>519700</v>
      </c>
    </row>
    <row r="398" spans="1:7" s="33" customFormat="1" ht="30.75" hidden="1">
      <c r="A398" s="34"/>
      <c r="B398" s="34"/>
      <c r="C398" s="34" t="s">
        <v>272</v>
      </c>
      <c r="D398" s="34"/>
      <c r="E398" s="55" t="s">
        <v>64</v>
      </c>
      <c r="F398" s="36">
        <f>F399</f>
        <v>519700</v>
      </c>
      <c r="G398" s="36">
        <f>G399</f>
        <v>519700</v>
      </c>
    </row>
    <row r="399" spans="1:7" s="33" customFormat="1" ht="30.75" hidden="1">
      <c r="A399" s="34"/>
      <c r="B399" s="34"/>
      <c r="C399" s="34"/>
      <c r="D399" s="34" t="s">
        <v>79</v>
      </c>
      <c r="E399" s="54" t="s">
        <v>409</v>
      </c>
      <c r="F399" s="36">
        <v>519700</v>
      </c>
      <c r="G399" s="36">
        <v>519700</v>
      </c>
    </row>
    <row r="400" spans="1:7" s="33" customFormat="1" ht="15" hidden="1">
      <c r="A400" s="34"/>
      <c r="B400" s="34" t="s">
        <v>39</v>
      </c>
      <c r="C400" s="34"/>
      <c r="D400" s="34"/>
      <c r="E400" s="35" t="s">
        <v>100</v>
      </c>
      <c r="F400" s="36">
        <f>F401+F407+F414</f>
        <v>15171947.459999999</v>
      </c>
      <c r="G400" s="36">
        <f>G401+G407+G414</f>
        <v>15450481.49</v>
      </c>
    </row>
    <row r="401" spans="1:7" s="33" customFormat="1" ht="15" hidden="1">
      <c r="A401" s="34"/>
      <c r="B401" s="34" t="s">
        <v>9</v>
      </c>
      <c r="C401" s="34"/>
      <c r="D401" s="34"/>
      <c r="E401" s="35" t="s">
        <v>40</v>
      </c>
      <c r="F401" s="36">
        <f aca="true" t="shared" si="21" ref="F401:G404">F402</f>
        <v>0</v>
      </c>
      <c r="G401" s="36">
        <f t="shared" si="21"/>
        <v>1051496</v>
      </c>
    </row>
    <row r="402" spans="1:7" s="33" customFormat="1" ht="46.5" hidden="1">
      <c r="A402" s="34"/>
      <c r="B402" s="34"/>
      <c r="C402" s="34" t="s">
        <v>233</v>
      </c>
      <c r="D402" s="34"/>
      <c r="E402" s="35" t="s">
        <v>301</v>
      </c>
      <c r="F402" s="36">
        <f t="shared" si="21"/>
        <v>0</v>
      </c>
      <c r="G402" s="36">
        <f t="shared" si="21"/>
        <v>1051496</v>
      </c>
    </row>
    <row r="403" spans="1:7" s="33" customFormat="1" ht="62.25" hidden="1">
      <c r="A403" s="34"/>
      <c r="B403" s="34"/>
      <c r="C403" s="34" t="s">
        <v>271</v>
      </c>
      <c r="D403" s="34"/>
      <c r="E403" s="35" t="s">
        <v>334</v>
      </c>
      <c r="F403" s="36">
        <f t="shared" si="21"/>
        <v>0</v>
      </c>
      <c r="G403" s="36">
        <f t="shared" si="21"/>
        <v>1051496</v>
      </c>
    </row>
    <row r="404" spans="1:7" s="33" customFormat="1" ht="46.5" hidden="1">
      <c r="A404" s="34"/>
      <c r="B404" s="34"/>
      <c r="C404" s="34" t="s">
        <v>293</v>
      </c>
      <c r="D404" s="34"/>
      <c r="E404" s="37" t="s">
        <v>277</v>
      </c>
      <c r="F404" s="36">
        <f t="shared" si="21"/>
        <v>0</v>
      </c>
      <c r="G404" s="36">
        <f t="shared" si="21"/>
        <v>1051496</v>
      </c>
    </row>
    <row r="405" spans="1:7" s="33" customFormat="1" ht="46.5" hidden="1">
      <c r="A405" s="34"/>
      <c r="B405" s="34"/>
      <c r="C405" s="34" t="s">
        <v>385</v>
      </c>
      <c r="D405" s="34"/>
      <c r="E405" s="54" t="s">
        <v>384</v>
      </c>
      <c r="F405" s="36">
        <f>F406</f>
        <v>0</v>
      </c>
      <c r="G405" s="36">
        <f>G406</f>
        <v>1051496</v>
      </c>
    </row>
    <row r="406" spans="1:7" s="33" customFormat="1" ht="15" hidden="1">
      <c r="A406" s="34"/>
      <c r="B406" s="34"/>
      <c r="C406" s="34"/>
      <c r="D406" s="34" t="s">
        <v>81</v>
      </c>
      <c r="E406" s="35" t="s">
        <v>82</v>
      </c>
      <c r="F406" s="36">
        <v>0</v>
      </c>
      <c r="G406" s="36">
        <v>1051496</v>
      </c>
    </row>
    <row r="407" spans="1:7" s="33" customFormat="1" ht="15" hidden="1">
      <c r="A407" s="60"/>
      <c r="B407" s="34" t="s">
        <v>13</v>
      </c>
      <c r="C407" s="34"/>
      <c r="D407" s="34"/>
      <c r="E407" s="37" t="s">
        <v>86</v>
      </c>
      <c r="F407" s="36">
        <f>F408</f>
        <v>15018553.44</v>
      </c>
      <c r="G407" s="36">
        <f>G408</f>
        <v>14184189.36</v>
      </c>
    </row>
    <row r="408" spans="1:7" s="33" customFormat="1" ht="46.5" hidden="1">
      <c r="A408" s="34"/>
      <c r="B408" s="34"/>
      <c r="C408" s="61" t="s">
        <v>206</v>
      </c>
      <c r="D408" s="61"/>
      <c r="E408" s="69" t="s">
        <v>335</v>
      </c>
      <c r="F408" s="36">
        <f>F409</f>
        <v>15018553.44</v>
      </c>
      <c r="G408" s="36">
        <f>G409</f>
        <v>14184189.36</v>
      </c>
    </row>
    <row r="409" spans="1:7" s="33" customFormat="1" ht="30.75" hidden="1">
      <c r="A409" s="34"/>
      <c r="B409" s="34"/>
      <c r="C409" s="61" t="s">
        <v>246</v>
      </c>
      <c r="D409" s="61"/>
      <c r="E409" s="69" t="s">
        <v>276</v>
      </c>
      <c r="F409" s="36">
        <f>F410+F412</f>
        <v>15018553.44</v>
      </c>
      <c r="G409" s="36">
        <f>G410+G412</f>
        <v>14184189.36</v>
      </c>
    </row>
    <row r="410" spans="1:7" s="33" customFormat="1" ht="78" hidden="1">
      <c r="A410" s="34"/>
      <c r="B410" s="34"/>
      <c r="C410" s="61" t="s">
        <v>361</v>
      </c>
      <c r="D410" s="61"/>
      <c r="E410" s="70" t="s">
        <v>360</v>
      </c>
      <c r="F410" s="36">
        <f>F411</f>
        <v>11604946.7</v>
      </c>
      <c r="G410" s="36">
        <f>G411</f>
        <v>10853375.59</v>
      </c>
    </row>
    <row r="411" spans="1:7" s="33" customFormat="1" ht="30.75" hidden="1">
      <c r="A411" s="34"/>
      <c r="B411" s="34"/>
      <c r="C411" s="61"/>
      <c r="D411" s="34" t="s">
        <v>88</v>
      </c>
      <c r="E411" s="38" t="s">
        <v>417</v>
      </c>
      <c r="F411" s="36">
        <v>11604946.7</v>
      </c>
      <c r="G411" s="36">
        <v>10853375.59</v>
      </c>
    </row>
    <row r="412" spans="1:7" s="33" customFormat="1" ht="46.5" hidden="1">
      <c r="A412" s="53"/>
      <c r="B412" s="34"/>
      <c r="C412" s="61" t="s">
        <v>386</v>
      </c>
      <c r="D412" s="34"/>
      <c r="E412" s="37" t="s">
        <v>387</v>
      </c>
      <c r="F412" s="36">
        <f>F413</f>
        <v>3413606.74</v>
      </c>
      <c r="G412" s="36">
        <f>G413</f>
        <v>3330813.77</v>
      </c>
    </row>
    <row r="413" spans="1:7" s="33" customFormat="1" ht="15" hidden="1">
      <c r="A413" s="53"/>
      <c r="B413" s="34"/>
      <c r="C413" s="61"/>
      <c r="D413" s="34" t="s">
        <v>81</v>
      </c>
      <c r="E413" s="37" t="s">
        <v>82</v>
      </c>
      <c r="F413" s="36">
        <v>3413606.74</v>
      </c>
      <c r="G413" s="36">
        <v>3330813.77</v>
      </c>
    </row>
    <row r="414" spans="1:7" s="33" customFormat="1" ht="15" hidden="1">
      <c r="A414" s="60"/>
      <c r="B414" s="34" t="s">
        <v>362</v>
      </c>
      <c r="C414" s="61"/>
      <c r="D414" s="34"/>
      <c r="E414" s="37" t="s">
        <v>366</v>
      </c>
      <c r="F414" s="36">
        <f>F417</f>
        <v>153394.02</v>
      </c>
      <c r="G414" s="36">
        <f>G417</f>
        <v>214796.13</v>
      </c>
    </row>
    <row r="415" spans="1:7" s="33" customFormat="1" ht="46.5" hidden="1">
      <c r="A415" s="60"/>
      <c r="B415" s="34"/>
      <c r="C415" s="61" t="s">
        <v>206</v>
      </c>
      <c r="D415" s="61"/>
      <c r="E415" s="69" t="s">
        <v>335</v>
      </c>
      <c r="F415" s="36">
        <f aca="true" t="shared" si="22" ref="F415:G417">F416</f>
        <v>153394.02</v>
      </c>
      <c r="G415" s="36">
        <f t="shared" si="22"/>
        <v>214796.13</v>
      </c>
    </row>
    <row r="416" spans="1:7" s="33" customFormat="1" ht="30.75" hidden="1">
      <c r="A416" s="60"/>
      <c r="B416" s="34"/>
      <c r="C416" s="61" t="s">
        <v>246</v>
      </c>
      <c r="D416" s="61"/>
      <c r="E416" s="69" t="s">
        <v>276</v>
      </c>
      <c r="F416" s="36">
        <f t="shared" si="22"/>
        <v>153394.02</v>
      </c>
      <c r="G416" s="36">
        <f t="shared" si="22"/>
        <v>214796.13</v>
      </c>
    </row>
    <row r="417" spans="1:7" s="33" customFormat="1" ht="46.5" hidden="1">
      <c r="A417" s="34"/>
      <c r="B417" s="34"/>
      <c r="C417" s="61" t="s">
        <v>363</v>
      </c>
      <c r="D417" s="34"/>
      <c r="E417" s="37" t="s">
        <v>364</v>
      </c>
      <c r="F417" s="36">
        <f t="shared" si="22"/>
        <v>153394.02</v>
      </c>
      <c r="G417" s="36">
        <f t="shared" si="22"/>
        <v>214796.13</v>
      </c>
    </row>
    <row r="418" spans="1:7" s="33" customFormat="1" ht="30.75" hidden="1">
      <c r="A418" s="34"/>
      <c r="B418" s="34"/>
      <c r="C418" s="61"/>
      <c r="D418" s="43" t="s">
        <v>79</v>
      </c>
      <c r="E418" s="54" t="s">
        <v>409</v>
      </c>
      <c r="F418" s="36">
        <v>153394.02</v>
      </c>
      <c r="G418" s="36">
        <v>214796.13</v>
      </c>
    </row>
    <row r="419" spans="1:7" s="33" customFormat="1" ht="15">
      <c r="A419" s="45"/>
      <c r="B419" s="56"/>
      <c r="C419" s="34"/>
      <c r="D419" s="56"/>
      <c r="E419" s="57" t="s">
        <v>2</v>
      </c>
      <c r="F419" s="40">
        <f>F10+F38+F113+F219+F329+F341+F352</f>
        <v>316119027.46</v>
      </c>
      <c r="G419" s="40">
        <f>G10+G38+G113+G219+G329+G341+G352</f>
        <v>314169581.49</v>
      </c>
    </row>
    <row r="420" ht="15">
      <c r="C420" s="48"/>
    </row>
    <row r="421" ht="15">
      <c r="G421" s="26"/>
    </row>
  </sheetData>
  <sheetProtection/>
  <mergeCells count="1">
    <mergeCell ref="A6:F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2018-08-13T09:20:27Z</cp:lastPrinted>
  <dcterms:created xsi:type="dcterms:W3CDTF">2002-08-26T05:09:41Z</dcterms:created>
  <dcterms:modified xsi:type="dcterms:W3CDTF">2018-08-24T06:59:24Z</dcterms:modified>
  <cp:category/>
  <cp:version/>
  <cp:contentType/>
  <cp:contentStatus/>
</cp:coreProperties>
</file>