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660" windowHeight="96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Лист1!$A$1:$AF$21</definedName>
  </definedNames>
  <calcPr calcId="124519"/>
</workbook>
</file>

<file path=xl/calcChain.xml><?xml version="1.0" encoding="utf-8"?>
<calcChain xmlns="http://schemas.openxmlformats.org/spreadsheetml/2006/main">
  <c r="M9" i="3"/>
  <c r="K9"/>
  <c r="H9"/>
  <c r="F9"/>
  <c r="C9"/>
  <c r="B9"/>
  <c r="I9" i="2"/>
  <c r="H9"/>
  <c r="C9"/>
  <c r="P9" i="1"/>
  <c r="O10"/>
  <c r="N10"/>
  <c r="M10"/>
  <c r="L9"/>
  <c r="K9"/>
  <c r="J9"/>
  <c r="I9"/>
  <c r="H9"/>
  <c r="C10" i="2"/>
  <c r="I10"/>
  <c r="H10"/>
  <c r="P10" i="1"/>
  <c r="L10"/>
  <c r="K10"/>
  <c r="J10"/>
  <c r="I10"/>
  <c r="H10"/>
  <c r="Q11" l="1"/>
</calcChain>
</file>

<file path=xl/sharedStrings.xml><?xml version="1.0" encoding="utf-8"?>
<sst xmlns="http://schemas.openxmlformats.org/spreadsheetml/2006/main" count="151" uniqueCount="79">
  <si>
    <t>N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</si>
  <si>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</si>
  <si>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</si>
  <si>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</si>
  <si>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</si>
  <si>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</si>
  <si>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</si>
  <si>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 помещений МКД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</si>
  <si>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</si>
  <si>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</si>
  <si>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</si>
  <si>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</si>
  <si>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</si>
  <si>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</si>
  <si>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</si>
  <si>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</si>
  <si>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</si>
  <si>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в том числе</t>
  </si>
  <si>
    <t>за счет средств Фонда</t>
  </si>
  <si>
    <t>за счет средств бюджета субъекта Российской Федерации</t>
  </si>
  <si>
    <t>за счет средств местного бюджета</t>
  </si>
  <si>
    <t>за счет средств собственников помещений в МКД</t>
  </si>
  <si>
    <t>м2</t>
  </si>
  <si>
    <t>чел.</t>
  </si>
  <si>
    <t>руб.</t>
  </si>
  <si>
    <t>руб./м2</t>
  </si>
  <si>
    <t>X</t>
  </si>
  <si>
    <t>Муниципальный краткосрочный план реализации региональной программы капитального ремонта общего имущества</t>
  </si>
  <si>
    <t>Способ формирования фонда капитального оператора*</t>
  </si>
  <si>
    <t>Стоимость капитального ремонта, ВСЕГО</t>
  </si>
  <si>
    <t>Виды работ/услуг, установленные частью 1 статьи 166 жилищного кодекса РФ</t>
  </si>
  <si>
    <t>Виды работ/услуг, установленные частью 2 статьи 17 Закона Пермского края от 11 марта 2014 № 304-ПК</t>
  </si>
  <si>
    <t xml:space="preserve">ремонт внутридомовых инженерных систем 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</si>
  <si>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</si>
  <si>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</si>
  <si>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</si>
  <si>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</si>
  <si>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</si>
  <si>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</si>
  <si>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переустройство невентилируемой крыши на вентилируемую</t>
  </si>
  <si>
    <t>устройство выходов на кровлю</t>
  </si>
  <si>
    <t>установка коллективных (общедомовых) приборов учета и узлов управления и регулирования потребления ресурсов</t>
  </si>
  <si>
    <t>ремонт несущих конструкций многоквартирного дома</t>
  </si>
  <si>
    <t>устройство и ремонт систем противопожарной автоматики и дымоудаления</t>
  </si>
  <si>
    <t>устройство и ремонт систем мусороудаления</t>
  </si>
  <si>
    <t>ремонт балконных плит</t>
  </si>
  <si>
    <t>ремонт козырьков входных крылец</t>
  </si>
  <si>
    <t>наименование системы*</t>
  </si>
  <si>
    <t>ед.</t>
  </si>
  <si>
    <t>м3</t>
  </si>
  <si>
    <t>Реестр многоквартирных домов по видам капитального ремонта общего имущества</t>
  </si>
  <si>
    <r>
      <t>Наименование</t>
    </r>
    <r>
      <rPr>
        <sz val="14"/>
        <color rgb="FF000000"/>
        <rFont val="Times New Roman"/>
        <family val="1"/>
        <charset val="204"/>
      </rPr>
      <t xml:space="preserve"> </t>
    </r>
    <r>
      <rPr>
        <sz val="11"/>
        <color rgb="FF000000"/>
        <rFont val="Times New Roman"/>
        <family val="1"/>
        <charset val="204"/>
      </rPr>
      <t xml:space="preserve"> муниципального района/городского округа </t>
    </r>
  </si>
  <si>
    <t>Площадь МКД</t>
  </si>
  <si>
    <t>Количество МКД</t>
  </si>
  <si>
    <t>I кв.</t>
  </si>
  <si>
    <t>II кв.</t>
  </si>
  <si>
    <t>III кв.</t>
  </si>
  <si>
    <t>IV кв.</t>
  </si>
  <si>
    <t>всего:</t>
  </si>
  <si>
    <t>кв. м</t>
  </si>
  <si>
    <t>Планируемые показатели выполнения работ по капитальному</t>
  </si>
  <si>
    <t>ремонту общего имущества  многоквартирных домов</t>
  </si>
  <si>
    <t>Каменные, кирпичные</t>
  </si>
  <si>
    <t>РО</t>
  </si>
  <si>
    <t>17= 12/9</t>
  </si>
  <si>
    <t>Итого на 2015  г.</t>
  </si>
  <si>
    <t xml:space="preserve">Свободы, 33, с. Уинское </t>
  </si>
  <si>
    <t>10.2016</t>
  </si>
  <si>
    <t>Всего по Уинскому муниципальному району:</t>
  </si>
  <si>
    <t>Х</t>
  </si>
  <si>
    <t xml:space="preserve">Всего по Уинскому муниципальному району </t>
  </si>
  <si>
    <t xml:space="preserve">Итого с плановой датой завершения работ в 2016 г. </t>
  </si>
  <si>
    <t>в многоквартирных домах, расположенных на территории Уинского муниципального района на 2015-2017 годы</t>
  </si>
  <si>
    <t xml:space="preserve"> </t>
  </si>
  <si>
    <t xml:space="preserve">администрации Уинского муниципального </t>
  </si>
  <si>
    <t>района Пермского края</t>
  </si>
  <si>
    <t xml:space="preserve">Приложение 1 от   14.10.2016  №  281-01-01-03    </t>
  </si>
  <si>
    <t>Приложение 2 от 14.10.2016 № 281-01-01-03</t>
  </si>
  <si>
    <t>Приложение 3 от 14.10.2016 № 281-01-01-03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</si>
</sst>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20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5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5" fontId="8" fillId="2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left"/>
    </xf>
    <xf numFmtId="0" fontId="8" fillId="0" borderId="1" xfId="0" quotePrefix="1" applyFont="1" applyBorder="1" applyAlignment="1">
      <alignment horizontal="center"/>
    </xf>
    <xf numFmtId="2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65" fontId="0" fillId="0" borderId="0" xfId="0" applyNumberFormat="1"/>
    <xf numFmtId="165" fontId="12" fillId="2" borderId="1" xfId="0" applyNumberFormat="1" applyFont="1" applyFill="1" applyBorder="1" applyAlignment="1">
      <alignment horizontal="right"/>
    </xf>
    <xf numFmtId="0" fontId="11" fillId="0" borderId="1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0" fontId="17" fillId="2" borderId="0" xfId="0" applyFont="1" applyFill="1"/>
    <xf numFmtId="4" fontId="10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textRotation="90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1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13" fillId="0" borderId="0" xfId="0" applyFont="1"/>
    <xf numFmtId="0" fontId="7" fillId="0" borderId="4" xfId="0" applyFont="1" applyBorder="1" applyAlignment="1"/>
    <xf numFmtId="0" fontId="14" fillId="2" borderId="8" xfId="0" applyFont="1" applyFill="1" applyBorder="1" applyAlignment="1">
      <alignment horizontal="center" vertical="center"/>
    </xf>
    <xf numFmtId="0" fontId="18" fillId="0" borderId="7" xfId="0" applyFont="1" applyBorder="1" applyAlignment="1"/>
    <xf numFmtId="0" fontId="7" fillId="0" borderId="0" xfId="0" applyFont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4" xfId="0" applyFont="1" applyBorder="1" applyAlignment="1">
      <alignment horizontal="left"/>
    </xf>
    <xf numFmtId="0" fontId="19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consultantplus://offline/ref=006B27C795FF07A75375F41D29E448C13659AB565216D591EFE01B12AD3519617EF8172D8DE8817C77E211b3W5M" TargetMode="External"/><Relationship Id="rId1" Type="http://schemas.openxmlformats.org/officeDocument/2006/relationships/hyperlink" Target="consultantplus://offline/ref=006B27C795FF07A75375EA103F8815CA3F55F6595D1ADAC4B2BF404FFA3C133639B74E6FC9E4827Db7W7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="90" zoomScaleNormal="90" workbookViewId="0">
      <selection activeCell="M16" sqref="M16"/>
    </sheetView>
  </sheetViews>
  <sheetFormatPr defaultRowHeight="15"/>
  <cols>
    <col min="1" max="1" width="8" customWidth="1"/>
    <col min="2" max="2" width="20.7109375" customWidth="1"/>
    <col min="3" max="8" width="9.28515625" bestFit="1" customWidth="1"/>
    <col min="9" max="9" width="9.28515625" style="34" bestFit="1" customWidth="1"/>
    <col min="10" max="11" width="9.28515625" bestFit="1" customWidth="1"/>
    <col min="12" max="12" width="17.7109375" customWidth="1"/>
    <col min="13" max="13" width="13" customWidth="1"/>
    <col min="14" max="14" width="9.28515625" bestFit="1" customWidth="1"/>
    <col min="15" max="15" width="12" customWidth="1"/>
    <col min="16" max="16" width="14.140625" customWidth="1"/>
    <col min="17" max="17" width="10" bestFit="1" customWidth="1"/>
    <col min="18" max="18" width="10.5703125" bestFit="1" customWidth="1"/>
    <col min="19" max="20" width="9.28515625" bestFit="1" customWidth="1"/>
  </cols>
  <sheetData>
    <row r="1" spans="1:20" ht="15" customHeight="1">
      <c r="B1" s="4"/>
      <c r="C1" s="4"/>
      <c r="D1" s="4"/>
      <c r="E1" s="4"/>
      <c r="F1" s="4"/>
      <c r="G1" s="4"/>
      <c r="H1" s="4"/>
      <c r="I1" s="30" t="s">
        <v>27</v>
      </c>
      <c r="J1" s="4"/>
      <c r="K1" s="4"/>
      <c r="L1" s="4"/>
      <c r="M1" s="4"/>
      <c r="N1" s="4"/>
      <c r="O1" s="4"/>
      <c r="Q1" s="54" t="s">
        <v>76</v>
      </c>
      <c r="R1" s="54"/>
      <c r="S1" s="54"/>
      <c r="T1" s="54"/>
    </row>
    <row r="2" spans="1:20" ht="17.25" customHeight="1">
      <c r="B2" s="4"/>
      <c r="C2" s="4"/>
      <c r="D2" s="4"/>
      <c r="E2" s="4"/>
      <c r="F2" s="4"/>
      <c r="G2" s="4"/>
      <c r="H2" s="4"/>
      <c r="I2" s="52" t="s">
        <v>72</v>
      </c>
      <c r="J2" s="4"/>
      <c r="K2" s="4"/>
      <c r="L2" s="48"/>
      <c r="M2" s="4"/>
      <c r="N2" s="4"/>
      <c r="O2" s="4"/>
      <c r="Q2" s="54" t="s">
        <v>74</v>
      </c>
      <c r="R2" s="54"/>
      <c r="S2" s="54"/>
      <c r="T2" s="54"/>
    </row>
    <row r="3" spans="1:20" ht="17.25" customHeight="1">
      <c r="B3" s="4"/>
      <c r="C3" s="4"/>
      <c r="D3" s="4"/>
      <c r="E3" s="4"/>
      <c r="F3" s="4"/>
      <c r="G3" s="4"/>
      <c r="H3" s="51"/>
      <c r="I3" s="53"/>
      <c r="J3" s="51"/>
      <c r="K3" s="3"/>
      <c r="L3" s="3"/>
      <c r="M3" s="49"/>
      <c r="N3" s="4"/>
      <c r="O3" s="4"/>
      <c r="Q3" s="55" t="s">
        <v>75</v>
      </c>
      <c r="R3" s="55"/>
      <c r="S3" s="55"/>
      <c r="T3" s="55"/>
    </row>
    <row r="4" spans="1:20" s="4" customFormat="1" ht="30" customHeight="1">
      <c r="A4" s="62" t="s">
        <v>0</v>
      </c>
      <c r="B4" s="56" t="s">
        <v>1</v>
      </c>
      <c r="C4" s="62" t="s">
        <v>2</v>
      </c>
      <c r="D4" s="62"/>
      <c r="E4" s="56" t="s">
        <v>3</v>
      </c>
      <c r="F4" s="56" t="s">
        <v>4</v>
      </c>
      <c r="G4" s="58" t="s">
        <v>5</v>
      </c>
      <c r="H4" s="64" t="s">
        <v>6</v>
      </c>
      <c r="I4" s="65" t="s">
        <v>7</v>
      </c>
      <c r="J4" s="66"/>
      <c r="K4" s="56" t="s">
        <v>8</v>
      </c>
      <c r="L4" s="62" t="s">
        <v>9</v>
      </c>
      <c r="M4" s="62"/>
      <c r="N4" s="62"/>
      <c r="O4" s="62"/>
      <c r="P4" s="62"/>
      <c r="Q4" s="56" t="s">
        <v>10</v>
      </c>
      <c r="R4" s="56" t="s">
        <v>11</v>
      </c>
      <c r="S4" s="56" t="s">
        <v>12</v>
      </c>
      <c r="T4" s="56" t="s">
        <v>28</v>
      </c>
    </row>
    <row r="5" spans="1:20" s="4" customFormat="1">
      <c r="A5" s="62"/>
      <c r="B5" s="56"/>
      <c r="C5" s="56" t="s">
        <v>13</v>
      </c>
      <c r="D5" s="56" t="s">
        <v>14</v>
      </c>
      <c r="E5" s="56"/>
      <c r="F5" s="56"/>
      <c r="G5" s="59"/>
      <c r="H5" s="56"/>
      <c r="I5" s="63" t="s">
        <v>15</v>
      </c>
      <c r="J5" s="56" t="s">
        <v>16</v>
      </c>
      <c r="K5" s="56"/>
      <c r="L5" s="62" t="s">
        <v>15</v>
      </c>
      <c r="M5" s="62" t="s">
        <v>17</v>
      </c>
      <c r="N5" s="62"/>
      <c r="O5" s="62"/>
      <c r="P5" s="62"/>
      <c r="Q5" s="56"/>
      <c r="R5" s="56"/>
      <c r="S5" s="56"/>
      <c r="T5" s="56"/>
    </row>
    <row r="6" spans="1:20" s="4" customFormat="1" ht="120">
      <c r="A6" s="62"/>
      <c r="B6" s="56"/>
      <c r="C6" s="56"/>
      <c r="D6" s="56"/>
      <c r="E6" s="56"/>
      <c r="F6" s="56"/>
      <c r="G6" s="59"/>
      <c r="H6" s="56"/>
      <c r="I6" s="63"/>
      <c r="J6" s="56"/>
      <c r="K6" s="56"/>
      <c r="L6" s="62"/>
      <c r="M6" s="37" t="s">
        <v>18</v>
      </c>
      <c r="N6" s="37" t="s">
        <v>19</v>
      </c>
      <c r="O6" s="37" t="s">
        <v>20</v>
      </c>
      <c r="P6" s="37" t="s">
        <v>21</v>
      </c>
      <c r="Q6" s="56"/>
      <c r="R6" s="56"/>
      <c r="S6" s="56"/>
      <c r="T6" s="56"/>
    </row>
    <row r="7" spans="1:20" s="4" customFormat="1">
      <c r="A7" s="62"/>
      <c r="B7" s="56"/>
      <c r="C7" s="56"/>
      <c r="D7" s="56"/>
      <c r="E7" s="56"/>
      <c r="F7" s="56"/>
      <c r="G7" s="60"/>
      <c r="H7" s="37" t="s">
        <v>22</v>
      </c>
      <c r="I7" s="31" t="s">
        <v>22</v>
      </c>
      <c r="J7" s="37" t="s">
        <v>22</v>
      </c>
      <c r="K7" s="37" t="s">
        <v>23</v>
      </c>
      <c r="L7" s="37" t="s">
        <v>24</v>
      </c>
      <c r="M7" s="37" t="s">
        <v>24</v>
      </c>
      <c r="N7" s="37" t="s">
        <v>24</v>
      </c>
      <c r="O7" s="37" t="s">
        <v>24</v>
      </c>
      <c r="P7" s="37" t="s">
        <v>24</v>
      </c>
      <c r="Q7" s="37" t="s">
        <v>25</v>
      </c>
      <c r="R7" s="37" t="s">
        <v>25</v>
      </c>
      <c r="S7" s="56"/>
      <c r="T7" s="56"/>
    </row>
    <row r="8" spans="1:20" s="4" customForma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1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  <c r="P8" s="37">
        <v>16</v>
      </c>
      <c r="Q8" s="45" t="s">
        <v>64</v>
      </c>
      <c r="R8" s="37">
        <v>18</v>
      </c>
      <c r="S8" s="37">
        <v>19</v>
      </c>
      <c r="T8" s="37">
        <v>20</v>
      </c>
    </row>
    <row r="9" spans="1:20" s="4" customFormat="1" ht="33.75" customHeight="1">
      <c r="A9" s="57" t="s">
        <v>68</v>
      </c>
      <c r="B9" s="57"/>
      <c r="C9" s="37" t="s">
        <v>26</v>
      </c>
      <c r="D9" s="37" t="s">
        <v>26</v>
      </c>
      <c r="E9" s="37" t="s">
        <v>26</v>
      </c>
      <c r="F9" s="37" t="s">
        <v>26</v>
      </c>
      <c r="G9" s="37" t="s">
        <v>26</v>
      </c>
      <c r="H9" s="22">
        <f>H11</f>
        <v>370.7</v>
      </c>
      <c r="I9" s="32">
        <f>I11</f>
        <v>326.8</v>
      </c>
      <c r="J9" s="22">
        <f>J11</f>
        <v>326.8</v>
      </c>
      <c r="K9" s="22">
        <f>K11</f>
        <v>12</v>
      </c>
      <c r="L9" s="41">
        <f>L11</f>
        <v>549386.75</v>
      </c>
      <c r="M9" s="37">
        <v>0</v>
      </c>
      <c r="N9" s="37">
        <v>0</v>
      </c>
      <c r="O9" s="37">
        <v>0</v>
      </c>
      <c r="P9" s="44">
        <f>P11</f>
        <v>549386.75</v>
      </c>
      <c r="Q9" s="37" t="s">
        <v>26</v>
      </c>
      <c r="R9" s="37" t="s">
        <v>26</v>
      </c>
      <c r="S9" s="37" t="s">
        <v>26</v>
      </c>
      <c r="T9" s="37" t="s">
        <v>26</v>
      </c>
    </row>
    <row r="10" spans="1:20" s="50" customFormat="1" ht="14.25">
      <c r="A10" s="61" t="s">
        <v>65</v>
      </c>
      <c r="B10" s="61"/>
      <c r="C10" s="14" t="s">
        <v>26</v>
      </c>
      <c r="D10" s="14" t="s">
        <v>26</v>
      </c>
      <c r="E10" s="14" t="s">
        <v>26</v>
      </c>
      <c r="F10" s="14" t="s">
        <v>26</v>
      </c>
      <c r="G10" s="14" t="s">
        <v>26</v>
      </c>
      <c r="H10" s="15">
        <f t="shared" ref="H10:P10" si="0">H11</f>
        <v>370.7</v>
      </c>
      <c r="I10" s="33">
        <f t="shared" si="0"/>
        <v>326.8</v>
      </c>
      <c r="J10" s="15">
        <f t="shared" si="0"/>
        <v>326.8</v>
      </c>
      <c r="K10" s="15">
        <f t="shared" si="0"/>
        <v>12</v>
      </c>
      <c r="L10" s="43">
        <f t="shared" si="0"/>
        <v>549386.75</v>
      </c>
      <c r="M10" s="15">
        <f t="shared" si="0"/>
        <v>0</v>
      </c>
      <c r="N10" s="15">
        <f t="shared" si="0"/>
        <v>0</v>
      </c>
      <c r="O10" s="15">
        <f t="shared" si="0"/>
        <v>0</v>
      </c>
      <c r="P10" s="43">
        <f t="shared" si="0"/>
        <v>549386.75</v>
      </c>
      <c r="Q10" s="14" t="s">
        <v>26</v>
      </c>
      <c r="R10" s="14" t="s">
        <v>26</v>
      </c>
      <c r="S10" s="14" t="s">
        <v>26</v>
      </c>
      <c r="T10" s="14" t="s">
        <v>26</v>
      </c>
    </row>
    <row r="11" spans="1:20" s="4" customFormat="1" ht="26.25" customHeight="1">
      <c r="A11" s="5">
        <v>1</v>
      </c>
      <c r="B11" s="10" t="s">
        <v>66</v>
      </c>
      <c r="C11" s="5">
        <v>1970</v>
      </c>
      <c r="D11" s="5"/>
      <c r="E11" s="11" t="s">
        <v>62</v>
      </c>
      <c r="F11" s="6">
        <v>2</v>
      </c>
      <c r="G11" s="6">
        <v>1</v>
      </c>
      <c r="H11" s="7">
        <v>370.7</v>
      </c>
      <c r="I11" s="26">
        <v>326.8</v>
      </c>
      <c r="J11" s="7">
        <v>326.8</v>
      </c>
      <c r="K11" s="8">
        <v>12</v>
      </c>
      <c r="L11" s="7">
        <v>549386.75</v>
      </c>
      <c r="M11" s="9">
        <v>0</v>
      </c>
      <c r="N11" s="9">
        <v>0</v>
      </c>
      <c r="O11" s="9">
        <v>0</v>
      </c>
      <c r="P11" s="7">
        <v>549386.75</v>
      </c>
      <c r="Q11" s="26">
        <f>L10/I10</f>
        <v>1681.1100061199511</v>
      </c>
      <c r="R11" s="7">
        <v>1681.11</v>
      </c>
      <c r="S11" s="12" t="s">
        <v>67</v>
      </c>
      <c r="T11" s="37" t="s">
        <v>63</v>
      </c>
    </row>
    <row r="12" spans="1:20">
      <c r="H12" s="25"/>
    </row>
    <row r="13" spans="1:20">
      <c r="H13" s="25"/>
    </row>
  </sheetData>
  <mergeCells count="25">
    <mergeCell ref="A10:B10"/>
    <mergeCell ref="A4:A7"/>
    <mergeCell ref="B4:B7"/>
    <mergeCell ref="C4:D4"/>
    <mergeCell ref="T4:T7"/>
    <mergeCell ref="S4:S7"/>
    <mergeCell ref="C5:C7"/>
    <mergeCell ref="D5:D7"/>
    <mergeCell ref="I5:I6"/>
    <mergeCell ref="J5:J6"/>
    <mergeCell ref="L5:L6"/>
    <mergeCell ref="M5:P5"/>
    <mergeCell ref="H4:H6"/>
    <mergeCell ref="I4:J4"/>
    <mergeCell ref="K4:K6"/>
    <mergeCell ref="L4:P4"/>
    <mergeCell ref="Q1:T1"/>
    <mergeCell ref="Q2:T2"/>
    <mergeCell ref="Q3:T3"/>
    <mergeCell ref="F4:F7"/>
    <mergeCell ref="A9:B9"/>
    <mergeCell ref="Q4:Q6"/>
    <mergeCell ref="R4:R6"/>
    <mergeCell ref="G4:G7"/>
    <mergeCell ref="E4:E7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7"/>
  <sheetViews>
    <sheetView topLeftCell="F1" zoomScale="90" zoomScaleNormal="90" workbookViewId="0">
      <selection activeCell="T1" sqref="T1:X1"/>
    </sheetView>
  </sheetViews>
  <sheetFormatPr defaultRowHeight="15"/>
  <cols>
    <col min="1" max="1" width="5.5703125" customWidth="1"/>
    <col min="2" max="2" width="19.140625" customWidth="1"/>
    <col min="3" max="3" width="14" customWidth="1"/>
    <col min="4" max="4" width="15.5703125" customWidth="1"/>
    <col min="5" max="5" width="11.7109375" customWidth="1"/>
    <col min="9" max="9" width="14.7109375" customWidth="1"/>
    <col min="14" max="14" width="11" customWidth="1"/>
    <col min="15" max="15" width="12.140625" customWidth="1"/>
    <col min="16" max="16" width="11.42578125" customWidth="1"/>
  </cols>
  <sheetData>
    <row r="1" spans="1:24" s="4" customFormat="1">
      <c r="T1" s="67" t="s">
        <v>77</v>
      </c>
      <c r="U1" s="67"/>
      <c r="V1" s="67"/>
      <c r="W1" s="67"/>
      <c r="X1" s="67"/>
    </row>
    <row r="2" spans="1:24" s="4" customFormat="1" ht="14.25" customHeight="1">
      <c r="K2" s="2" t="s">
        <v>50</v>
      </c>
      <c r="T2" s="67" t="s">
        <v>74</v>
      </c>
      <c r="U2" s="67"/>
      <c r="V2" s="67"/>
      <c r="W2" s="67"/>
      <c r="X2" s="67"/>
    </row>
    <row r="3" spans="1:24" s="4" customFormat="1">
      <c r="T3" s="68" t="s">
        <v>75</v>
      </c>
      <c r="U3" s="68"/>
      <c r="V3" s="68"/>
      <c r="W3" s="68"/>
      <c r="X3" s="68"/>
    </row>
    <row r="4" spans="1:24" s="4" customFormat="1" ht="30" customHeight="1">
      <c r="A4" s="71" t="s">
        <v>0</v>
      </c>
      <c r="B4" s="71" t="s">
        <v>1</v>
      </c>
      <c r="C4" s="70" t="s">
        <v>29</v>
      </c>
      <c r="D4" s="72"/>
      <c r="E4" s="72"/>
      <c r="F4" s="73" t="s">
        <v>30</v>
      </c>
      <c r="G4" s="73"/>
      <c r="H4" s="73"/>
      <c r="I4" s="73"/>
      <c r="J4" s="73"/>
      <c r="K4" s="73"/>
      <c r="L4" s="73"/>
      <c r="M4" s="73"/>
      <c r="N4" s="73"/>
      <c r="O4" s="73"/>
      <c r="P4" s="69" t="s">
        <v>31</v>
      </c>
      <c r="Q4" s="69"/>
      <c r="R4" s="69"/>
      <c r="S4" s="69"/>
      <c r="T4" s="69"/>
      <c r="U4" s="69"/>
      <c r="V4" s="69"/>
      <c r="W4" s="69"/>
      <c r="X4" s="69"/>
    </row>
    <row r="5" spans="1:24" s="4" customFormat="1" ht="247.5">
      <c r="A5" s="71"/>
      <c r="B5" s="71"/>
      <c r="C5" s="70"/>
      <c r="D5" s="70" t="s">
        <v>32</v>
      </c>
      <c r="E5" s="70"/>
      <c r="F5" s="70" t="s">
        <v>33</v>
      </c>
      <c r="G5" s="70"/>
      <c r="H5" s="70" t="s">
        <v>34</v>
      </c>
      <c r="I5" s="70"/>
      <c r="J5" s="70" t="s">
        <v>35</v>
      </c>
      <c r="K5" s="70"/>
      <c r="L5" s="70" t="s">
        <v>36</v>
      </c>
      <c r="M5" s="70"/>
      <c r="N5" s="70" t="s">
        <v>37</v>
      </c>
      <c r="O5" s="70"/>
      <c r="P5" s="40" t="s">
        <v>38</v>
      </c>
      <c r="Q5" s="40" t="s">
        <v>39</v>
      </c>
      <c r="R5" s="40" t="s">
        <v>40</v>
      </c>
      <c r="S5" s="40" t="s">
        <v>41</v>
      </c>
      <c r="T5" s="40" t="s">
        <v>42</v>
      </c>
      <c r="U5" s="40" t="s">
        <v>43</v>
      </c>
      <c r="V5" s="40" t="s">
        <v>44</v>
      </c>
      <c r="W5" s="40" t="s">
        <v>45</v>
      </c>
      <c r="X5" s="40" t="s">
        <v>46</v>
      </c>
    </row>
    <row r="6" spans="1:24" s="4" customFormat="1" ht="22.5" customHeight="1">
      <c r="A6" s="71"/>
      <c r="B6" s="71"/>
      <c r="C6" s="71" t="s">
        <v>24</v>
      </c>
      <c r="D6" s="71" t="s">
        <v>47</v>
      </c>
      <c r="E6" s="76" t="s">
        <v>24</v>
      </c>
      <c r="F6" s="71" t="s">
        <v>48</v>
      </c>
      <c r="G6" s="71" t="s">
        <v>24</v>
      </c>
      <c r="H6" s="71" t="s">
        <v>22</v>
      </c>
      <c r="I6" s="71" t="s">
        <v>24</v>
      </c>
      <c r="J6" s="71" t="s">
        <v>22</v>
      </c>
      <c r="K6" s="71" t="s">
        <v>24</v>
      </c>
      <c r="L6" s="71" t="s">
        <v>22</v>
      </c>
      <c r="M6" s="71" t="s">
        <v>24</v>
      </c>
      <c r="N6" s="71" t="s">
        <v>49</v>
      </c>
      <c r="O6" s="71" t="s">
        <v>24</v>
      </c>
      <c r="P6" s="71" t="s">
        <v>24</v>
      </c>
      <c r="Q6" s="71" t="s">
        <v>24</v>
      </c>
      <c r="R6" s="71" t="s">
        <v>24</v>
      </c>
      <c r="S6" s="71" t="s">
        <v>24</v>
      </c>
      <c r="T6" s="71" t="s">
        <v>24</v>
      </c>
      <c r="U6" s="71" t="s">
        <v>24</v>
      </c>
      <c r="V6" s="71" t="s">
        <v>24</v>
      </c>
      <c r="W6" s="71" t="s">
        <v>24</v>
      </c>
      <c r="X6" s="71" t="s">
        <v>24</v>
      </c>
    </row>
    <row r="7" spans="1:24" s="4" customFormat="1">
      <c r="A7" s="71"/>
      <c r="B7" s="71"/>
      <c r="C7" s="71"/>
      <c r="D7" s="71"/>
      <c r="E7" s="77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</row>
    <row r="8" spans="1:24" s="4" customFormat="1">
      <c r="A8" s="38">
        <v>1</v>
      </c>
      <c r="B8" s="38">
        <v>2</v>
      </c>
      <c r="C8" s="38">
        <v>3</v>
      </c>
      <c r="D8" s="38">
        <v>4</v>
      </c>
      <c r="E8" s="38">
        <v>5</v>
      </c>
      <c r="F8" s="38">
        <v>6</v>
      </c>
      <c r="G8" s="38">
        <v>7</v>
      </c>
      <c r="H8" s="38">
        <v>8</v>
      </c>
      <c r="I8" s="38">
        <v>9</v>
      </c>
      <c r="J8" s="38">
        <v>10</v>
      </c>
      <c r="K8" s="38">
        <v>11</v>
      </c>
      <c r="L8" s="38">
        <v>12</v>
      </c>
      <c r="M8" s="38">
        <v>13</v>
      </c>
      <c r="N8" s="38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</row>
    <row r="9" spans="1:24" s="4" customFormat="1" ht="33.75" customHeight="1">
      <c r="A9" s="74" t="s">
        <v>68</v>
      </c>
      <c r="B9" s="74"/>
      <c r="C9" s="46">
        <f>C10</f>
        <v>549386.75</v>
      </c>
      <c r="D9" s="38" t="s">
        <v>69</v>
      </c>
      <c r="E9" s="23">
        <v>0</v>
      </c>
      <c r="F9" s="39">
        <v>0</v>
      </c>
      <c r="G9" s="39">
        <v>0</v>
      </c>
      <c r="H9" s="19">
        <f>H10</f>
        <v>238.5</v>
      </c>
      <c r="I9" s="47">
        <f>I10</f>
        <v>549386.75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1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</row>
    <row r="10" spans="1:24" s="50" customFormat="1" ht="15" customHeight="1">
      <c r="A10" s="75" t="s">
        <v>65</v>
      </c>
      <c r="B10" s="75"/>
      <c r="C10" s="42">
        <f>C11</f>
        <v>549386.75</v>
      </c>
      <c r="D10" s="20" t="s">
        <v>69</v>
      </c>
      <c r="E10" s="13">
        <v>0</v>
      </c>
      <c r="F10" s="21">
        <v>0</v>
      </c>
      <c r="G10" s="21">
        <v>0</v>
      </c>
      <c r="H10" s="13">
        <f>H11</f>
        <v>238.5</v>
      </c>
      <c r="I10" s="42">
        <f>I11</f>
        <v>549386.75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13">
        <v>0</v>
      </c>
      <c r="W10" s="13">
        <v>0</v>
      </c>
      <c r="X10" s="13">
        <v>0</v>
      </c>
    </row>
    <row r="11" spans="1:24" s="4" customFormat="1" ht="26.25">
      <c r="A11" s="5">
        <v>1</v>
      </c>
      <c r="B11" s="10" t="s">
        <v>66</v>
      </c>
      <c r="C11" s="7">
        <v>549386.75</v>
      </c>
      <c r="D11" s="7">
        <v>0</v>
      </c>
      <c r="E11" s="7">
        <v>0</v>
      </c>
      <c r="F11" s="7">
        <v>0</v>
      </c>
      <c r="G11" s="7">
        <v>0</v>
      </c>
      <c r="H11" s="7">
        <v>238.5</v>
      </c>
      <c r="I11" s="7">
        <v>549386.75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</row>
    <row r="12" spans="1:24" s="4" customFormat="1"/>
    <row r="13" spans="1:24" s="4" customFormat="1">
      <c r="M13" s="4" t="s">
        <v>73</v>
      </c>
    </row>
    <row r="14" spans="1:24" s="4" customFormat="1"/>
    <row r="15" spans="1:24" s="4" customFormat="1"/>
    <row r="16" spans="1:24" s="4" customFormat="1"/>
    <row r="17" s="4" customFormat="1"/>
  </sheetData>
  <mergeCells count="39">
    <mergeCell ref="X6:X7"/>
    <mergeCell ref="A9:B9"/>
    <mergeCell ref="A10:B10"/>
    <mergeCell ref="U6:U7"/>
    <mergeCell ref="V6:V7"/>
    <mergeCell ref="W6:W7"/>
    <mergeCell ref="D6:D7"/>
    <mergeCell ref="F6:F7"/>
    <mergeCell ref="G6:G7"/>
    <mergeCell ref="H6:H7"/>
    <mergeCell ref="I6:I7"/>
    <mergeCell ref="E6:E7"/>
    <mergeCell ref="R6:R7"/>
    <mergeCell ref="S6:S7"/>
    <mergeCell ref="T6:T7"/>
    <mergeCell ref="L6:L7"/>
    <mergeCell ref="P6:P7"/>
    <mergeCell ref="Q6:Q7"/>
    <mergeCell ref="L5:M5"/>
    <mergeCell ref="N5:O5"/>
    <mergeCell ref="C6:C7"/>
    <mergeCell ref="M6:M7"/>
    <mergeCell ref="N6:N7"/>
    <mergeCell ref="O6:O7"/>
    <mergeCell ref="J6:J7"/>
    <mergeCell ref="K6:K7"/>
    <mergeCell ref="A4:A7"/>
    <mergeCell ref="B4:B7"/>
    <mergeCell ref="C4:C5"/>
    <mergeCell ref="D4:E4"/>
    <mergeCell ref="F4:O4"/>
    <mergeCell ref="T1:X1"/>
    <mergeCell ref="T2:X2"/>
    <mergeCell ref="T3:X3"/>
    <mergeCell ref="P4:X4"/>
    <mergeCell ref="D5:E5"/>
    <mergeCell ref="F5:G5"/>
    <mergeCell ref="H5:I5"/>
    <mergeCell ref="J5:K5"/>
  </mergeCells>
  <hyperlinks>
    <hyperlink ref="F4" r:id="rId1" display="consultantplus://offline/ref=006B27C795FF07A75375EA103F8815CA3F55F6595D1ADAC4B2BF404FFA3C133639B74E6FC9E4827Db7W7M"/>
    <hyperlink ref="P4" r:id="rId2" display="consultantplus://offline/ref=006B27C795FF07A75375F41D29E448C13659AB565216D591EFE01B12AD3519617EF8172D8DE8817C77E211b3W5M"/>
  </hyperlinks>
  <pageMargins left="0.70866141732283472" right="0.70866141732283472" top="0.74803149606299213" bottom="0.74803149606299213" header="0.31496062992125984" footer="0.31496062992125984"/>
  <pageSetup paperSize="9" scale="47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zoomScale="90" zoomScaleNormal="90" workbookViewId="0">
      <selection activeCell="E14" sqref="E14"/>
    </sheetView>
  </sheetViews>
  <sheetFormatPr defaultRowHeight="15"/>
  <cols>
    <col min="1" max="1" width="31" customWidth="1"/>
    <col min="2" max="2" width="12" customWidth="1"/>
    <col min="3" max="3" width="17" customWidth="1"/>
    <col min="4" max="4" width="9.42578125" customWidth="1"/>
    <col min="5" max="5" width="10.140625" customWidth="1"/>
    <col min="9" max="9" width="10" customWidth="1"/>
    <col min="11" max="11" width="15.28515625" customWidth="1"/>
    <col min="12" max="12" width="15.140625" customWidth="1"/>
    <col min="13" max="13" width="16" customWidth="1"/>
  </cols>
  <sheetData>
    <row r="1" spans="1:13">
      <c r="K1" s="67" t="s">
        <v>78</v>
      </c>
      <c r="L1" s="78"/>
      <c r="M1" s="78"/>
    </row>
    <row r="2" spans="1:13" ht="15.75" customHeight="1">
      <c r="A2" s="4"/>
      <c r="B2" s="4"/>
      <c r="C2" s="4"/>
      <c r="D2" s="4"/>
      <c r="E2" s="2" t="s">
        <v>60</v>
      </c>
      <c r="F2" s="4"/>
      <c r="G2" s="4"/>
      <c r="H2" s="4"/>
      <c r="I2" s="4"/>
      <c r="J2" s="4"/>
      <c r="K2" s="67" t="s">
        <v>74</v>
      </c>
      <c r="L2" s="67"/>
      <c r="M2" s="67"/>
    </row>
    <row r="3" spans="1:13" ht="16.5" customHeight="1">
      <c r="A3" s="4"/>
      <c r="B3" s="4"/>
      <c r="C3" s="4"/>
      <c r="D3" s="4"/>
      <c r="E3" s="2" t="s">
        <v>61</v>
      </c>
      <c r="F3" s="4"/>
      <c r="G3" s="4"/>
      <c r="H3" s="4"/>
      <c r="I3" s="4"/>
      <c r="J3" s="4"/>
      <c r="K3" s="68" t="s">
        <v>75</v>
      </c>
      <c r="L3" s="68"/>
      <c r="M3" s="68"/>
    </row>
    <row r="4" spans="1:13" ht="84.75" customHeight="1">
      <c r="A4" s="62" t="s">
        <v>51</v>
      </c>
      <c r="B4" s="62" t="s">
        <v>52</v>
      </c>
      <c r="C4" s="62" t="s">
        <v>8</v>
      </c>
      <c r="D4" s="62" t="s">
        <v>53</v>
      </c>
      <c r="E4" s="62"/>
      <c r="F4" s="62"/>
      <c r="G4" s="62"/>
      <c r="H4" s="62"/>
      <c r="I4" s="62" t="s">
        <v>9</v>
      </c>
      <c r="J4" s="62"/>
      <c r="K4" s="62"/>
      <c r="L4" s="62"/>
      <c r="M4" s="62"/>
    </row>
    <row r="5" spans="1:13" ht="21" customHeight="1">
      <c r="A5" s="62"/>
      <c r="B5" s="62"/>
      <c r="C5" s="62"/>
      <c r="D5" s="1" t="s">
        <v>54</v>
      </c>
      <c r="E5" s="1" t="s">
        <v>55</v>
      </c>
      <c r="F5" s="1" t="s">
        <v>56</v>
      </c>
      <c r="G5" s="1" t="s">
        <v>57</v>
      </c>
      <c r="H5" s="1" t="s">
        <v>58</v>
      </c>
      <c r="I5" s="1" t="s">
        <v>54</v>
      </c>
      <c r="J5" s="1" t="s">
        <v>55</v>
      </c>
      <c r="K5" s="1" t="s">
        <v>56</v>
      </c>
      <c r="L5" s="1" t="s">
        <v>57</v>
      </c>
      <c r="M5" s="1" t="s">
        <v>58</v>
      </c>
    </row>
    <row r="6" spans="1:13">
      <c r="A6" s="62"/>
      <c r="B6" s="1" t="s">
        <v>59</v>
      </c>
      <c r="C6" s="1" t="s">
        <v>23</v>
      </c>
      <c r="D6" s="1" t="s">
        <v>48</v>
      </c>
      <c r="E6" s="1" t="s">
        <v>48</v>
      </c>
      <c r="F6" s="1" t="s">
        <v>48</v>
      </c>
      <c r="G6" s="1" t="s">
        <v>48</v>
      </c>
      <c r="H6" s="1" t="s">
        <v>48</v>
      </c>
      <c r="I6" s="1" t="s">
        <v>24</v>
      </c>
      <c r="J6" s="1" t="s">
        <v>24</v>
      </c>
      <c r="K6" s="1" t="s">
        <v>24</v>
      </c>
      <c r="L6" s="1" t="s">
        <v>24</v>
      </c>
      <c r="M6" s="1" t="s">
        <v>24</v>
      </c>
    </row>
    <row r="7" spans="1:13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</row>
    <row r="8" spans="1:1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36.75" customHeight="1">
      <c r="A9" s="17" t="s">
        <v>70</v>
      </c>
      <c r="B9" s="15">
        <f>B10</f>
        <v>370.7</v>
      </c>
      <c r="C9" s="14">
        <f>C10</f>
        <v>12</v>
      </c>
      <c r="D9" s="14">
        <v>0</v>
      </c>
      <c r="E9" s="14">
        <v>0</v>
      </c>
      <c r="F9" s="14">
        <f>F10</f>
        <v>1</v>
      </c>
      <c r="G9" s="14">
        <v>0</v>
      </c>
      <c r="H9" s="14">
        <f>H10</f>
        <v>1</v>
      </c>
      <c r="I9" s="14">
        <v>0</v>
      </c>
      <c r="J9" s="14">
        <v>0</v>
      </c>
      <c r="K9" s="35">
        <f>K10</f>
        <v>549386.75</v>
      </c>
      <c r="L9" s="27">
        <v>0</v>
      </c>
      <c r="M9" s="29">
        <f>M10</f>
        <v>549386.75</v>
      </c>
    </row>
    <row r="10" spans="1:13" ht="43.5" customHeight="1">
      <c r="A10" s="18" t="s">
        <v>71</v>
      </c>
      <c r="B10" s="22">
        <v>370.7</v>
      </c>
      <c r="C10" s="16">
        <v>12</v>
      </c>
      <c r="D10" s="16">
        <v>0</v>
      </c>
      <c r="E10" s="16">
        <v>0</v>
      </c>
      <c r="F10" s="16">
        <v>1</v>
      </c>
      <c r="G10" s="16">
        <v>0</v>
      </c>
      <c r="H10" s="24">
        <v>1</v>
      </c>
      <c r="I10" s="16">
        <v>0</v>
      </c>
      <c r="J10" s="16">
        <v>0</v>
      </c>
      <c r="K10" s="36">
        <v>549386.75</v>
      </c>
      <c r="L10" s="28">
        <v>0</v>
      </c>
      <c r="M10" s="29">
        <v>549386.75</v>
      </c>
    </row>
  </sheetData>
  <mergeCells count="8">
    <mergeCell ref="K2:M2"/>
    <mergeCell ref="K3:M3"/>
    <mergeCell ref="K1:M1"/>
    <mergeCell ref="B4:B5"/>
    <mergeCell ref="A4:A6"/>
    <mergeCell ref="C4:C5"/>
    <mergeCell ref="D4:H4"/>
    <mergeCell ref="I4:M4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Анферова Анастасия Викторовна</dc:creator>
  <cp:lastModifiedBy>borodina</cp:lastModifiedBy>
  <cp:lastPrinted>2016-10-17T05:08:07Z</cp:lastPrinted>
  <dcterms:created xsi:type="dcterms:W3CDTF">2015-04-27T10:32:06Z</dcterms:created>
  <dcterms:modified xsi:type="dcterms:W3CDTF">2016-10-17T05:09:06Z</dcterms:modified>
</cp:coreProperties>
</file>