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'2020-2021'!$A$1:$H$134</definedName>
  </definedNames>
  <calcPr calcId="145621"/>
</workbook>
</file>

<file path=xl/calcChain.xml><?xml version="1.0" encoding="utf-8"?>
<calcChain xmlns="http://schemas.openxmlformats.org/spreadsheetml/2006/main">
  <c r="G100" i="2" l="1"/>
  <c r="G99" i="2" s="1"/>
  <c r="G98" i="2" s="1"/>
  <c r="D99" i="2"/>
  <c r="D98" i="2" s="1"/>
  <c r="D100" i="2"/>
  <c r="I115" i="1"/>
  <c r="H130" i="2"/>
  <c r="G129" i="2"/>
  <c r="F129" i="2"/>
  <c r="H129" i="2" s="1"/>
  <c r="E130" i="2"/>
  <c r="D129" i="2"/>
  <c r="C129" i="2"/>
  <c r="E129" i="2" s="1"/>
  <c r="C132" i="2"/>
  <c r="C131" i="2" s="1"/>
  <c r="E131" i="2" s="1"/>
  <c r="D132" i="2"/>
  <c r="D131" i="2" s="1"/>
  <c r="D128" i="2" s="1"/>
  <c r="F132" i="2"/>
  <c r="F131" i="2" s="1"/>
  <c r="G132" i="2"/>
  <c r="G131" i="2" s="1"/>
  <c r="H134" i="2"/>
  <c r="E134" i="2"/>
  <c r="I132" i="1"/>
  <c r="H28" i="2"/>
  <c r="H26" i="2"/>
  <c r="H24" i="2"/>
  <c r="H22" i="2"/>
  <c r="E28" i="2"/>
  <c r="E26" i="2"/>
  <c r="E24" i="2"/>
  <c r="E22" i="2"/>
  <c r="D124" i="2"/>
  <c r="D123" i="2" s="1"/>
  <c r="H112" i="2"/>
  <c r="E112" i="2"/>
  <c r="G124" i="2"/>
  <c r="G123" i="2" s="1"/>
  <c r="G117" i="2"/>
  <c r="E118" i="2"/>
  <c r="G93" i="2"/>
  <c r="G92" i="2" s="1"/>
  <c r="D93" i="2"/>
  <c r="D92" i="2" s="1"/>
  <c r="H97" i="2"/>
  <c r="E97" i="2"/>
  <c r="G89" i="2"/>
  <c r="H89" i="2" s="1"/>
  <c r="F89" i="2"/>
  <c r="F88" i="2" s="1"/>
  <c r="D89" i="2"/>
  <c r="D88" i="2" s="1"/>
  <c r="C89" i="2"/>
  <c r="C88" i="2" s="1"/>
  <c r="H91" i="2"/>
  <c r="E91" i="2"/>
  <c r="H16" i="2"/>
  <c r="H17" i="2"/>
  <c r="H18" i="2"/>
  <c r="H21" i="2"/>
  <c r="H23" i="2"/>
  <c r="H25" i="2"/>
  <c r="H27" i="2"/>
  <c r="H31" i="2"/>
  <c r="H33" i="2"/>
  <c r="H36" i="2"/>
  <c r="H37" i="2"/>
  <c r="H40" i="2"/>
  <c r="H44" i="2"/>
  <c r="H46" i="2"/>
  <c r="H48" i="2"/>
  <c r="H50" i="2"/>
  <c r="H53" i="2"/>
  <c r="H56" i="2"/>
  <c r="H59" i="2"/>
  <c r="H61" i="2"/>
  <c r="H62" i="2"/>
  <c r="H66" i="2"/>
  <c r="H69" i="2"/>
  <c r="H73" i="2"/>
  <c r="H76" i="2"/>
  <c r="H78" i="2"/>
  <c r="H81" i="2"/>
  <c r="H86" i="2"/>
  <c r="H95" i="2"/>
  <c r="H96" i="2"/>
  <c r="H102" i="2"/>
  <c r="H103" i="2"/>
  <c r="H104" i="2"/>
  <c r="H105" i="2"/>
  <c r="H106" i="2"/>
  <c r="H107" i="2"/>
  <c r="H108" i="2"/>
  <c r="H109" i="2"/>
  <c r="H110" i="2"/>
  <c r="H111" i="2"/>
  <c r="H113" i="2"/>
  <c r="H114" i="2"/>
  <c r="H115" i="2"/>
  <c r="H116" i="2"/>
  <c r="H118" i="2"/>
  <c r="H120" i="2"/>
  <c r="H122" i="2"/>
  <c r="H126" i="2"/>
  <c r="H127" i="2"/>
  <c r="E16" i="2"/>
  <c r="E17" i="2"/>
  <c r="E18" i="2"/>
  <c r="E21" i="2"/>
  <c r="E23" i="2"/>
  <c r="E25" i="2"/>
  <c r="E27" i="2"/>
  <c r="E31" i="2"/>
  <c r="E33" i="2"/>
  <c r="E36" i="2"/>
  <c r="E37" i="2"/>
  <c r="E40" i="2"/>
  <c r="E44" i="2"/>
  <c r="E46" i="2"/>
  <c r="E48" i="2"/>
  <c r="E50" i="2"/>
  <c r="E53" i="2"/>
  <c r="E56" i="2"/>
  <c r="E59" i="2"/>
  <c r="E61" i="2"/>
  <c r="E62" i="2"/>
  <c r="E66" i="2"/>
  <c r="E69" i="2"/>
  <c r="E73" i="2"/>
  <c r="E76" i="2"/>
  <c r="E78" i="2"/>
  <c r="E81" i="2"/>
  <c r="E86" i="2"/>
  <c r="E95" i="2"/>
  <c r="E96" i="2"/>
  <c r="E102" i="2"/>
  <c r="E103" i="2"/>
  <c r="E104" i="2"/>
  <c r="E105" i="2"/>
  <c r="E106" i="2"/>
  <c r="E107" i="2"/>
  <c r="E108" i="2"/>
  <c r="E109" i="2"/>
  <c r="E110" i="2"/>
  <c r="E111" i="2"/>
  <c r="E113" i="2"/>
  <c r="E114" i="2"/>
  <c r="E115" i="2"/>
  <c r="E116" i="2"/>
  <c r="E120" i="2"/>
  <c r="E122" i="2"/>
  <c r="E126" i="2"/>
  <c r="E127" i="2"/>
  <c r="G121" i="2"/>
  <c r="G119" i="2"/>
  <c r="G85" i="2"/>
  <c r="G84" i="2" s="1"/>
  <c r="G80" i="2"/>
  <c r="G79" i="2" s="1"/>
  <c r="G77" i="2"/>
  <c r="G75" i="2"/>
  <c r="G72" i="2"/>
  <c r="G71" i="2" s="1"/>
  <c r="G68" i="2"/>
  <c r="G67" i="2" s="1"/>
  <c r="G65" i="2"/>
  <c r="G64" i="2" s="1"/>
  <c r="G60" i="2"/>
  <c r="G58" i="2" s="1"/>
  <c r="G57" i="2" s="1"/>
  <c r="G55" i="2"/>
  <c r="G54" i="2" s="1"/>
  <c r="G52" i="2"/>
  <c r="G51" i="2" s="1"/>
  <c r="G49" i="2"/>
  <c r="G47" i="2"/>
  <c r="G45" i="2"/>
  <c r="G43" i="2"/>
  <c r="G39" i="2"/>
  <c r="G38" i="2" s="1"/>
  <c r="G35" i="2"/>
  <c r="G34" i="2" s="1"/>
  <c r="G32" i="2"/>
  <c r="G30" i="2"/>
  <c r="G20" i="2"/>
  <c r="G19" i="2" s="1"/>
  <c r="G15" i="2"/>
  <c r="G14" i="2" s="1"/>
  <c r="D121" i="2"/>
  <c r="D119" i="2"/>
  <c r="D117" i="2"/>
  <c r="D85" i="2"/>
  <c r="D84" i="2" s="1"/>
  <c r="D80" i="2"/>
  <c r="D79" i="2" s="1"/>
  <c r="D77" i="2"/>
  <c r="D75" i="2"/>
  <c r="D72" i="2"/>
  <c r="D71" i="2" s="1"/>
  <c r="D68" i="2"/>
  <c r="D67" i="2" s="1"/>
  <c r="D65" i="2"/>
  <c r="D64" i="2" s="1"/>
  <c r="D60" i="2"/>
  <c r="D58" i="2" s="1"/>
  <c r="D57" i="2" s="1"/>
  <c r="D55" i="2"/>
  <c r="D54" i="2" s="1"/>
  <c r="D52" i="2"/>
  <c r="D51" i="2" s="1"/>
  <c r="D49" i="2"/>
  <c r="D47" i="2"/>
  <c r="D45" i="2"/>
  <c r="D43" i="2"/>
  <c r="D39" i="2"/>
  <c r="D38" i="2" s="1"/>
  <c r="D35" i="2"/>
  <c r="D34" i="2" s="1"/>
  <c r="D32" i="2"/>
  <c r="D30" i="2"/>
  <c r="D20" i="2"/>
  <c r="D19" i="2" s="1"/>
  <c r="D15" i="2"/>
  <c r="D14" i="2" s="1"/>
  <c r="F124" i="2"/>
  <c r="F123" i="2" s="1"/>
  <c r="H123" i="2" s="1"/>
  <c r="C124" i="2"/>
  <c r="C123" i="2" s="1"/>
  <c r="E123" i="2" s="1"/>
  <c r="F121" i="2"/>
  <c r="H121" i="2" s="1"/>
  <c r="C121" i="2"/>
  <c r="F119" i="2"/>
  <c r="H119" i="2" s="1"/>
  <c r="C119" i="2"/>
  <c r="F117" i="2"/>
  <c r="H117" i="2" s="1"/>
  <c r="C117" i="2"/>
  <c r="F100" i="2"/>
  <c r="C100" i="2"/>
  <c r="C99" i="2" s="1"/>
  <c r="F93" i="2"/>
  <c r="F92" i="2" s="1"/>
  <c r="F87" i="2" s="1"/>
  <c r="C93" i="2"/>
  <c r="C92" i="2" s="1"/>
  <c r="C87" i="2" s="1"/>
  <c r="F85" i="2"/>
  <c r="H85" i="2" s="1"/>
  <c r="C85" i="2"/>
  <c r="C84" i="2" s="1"/>
  <c r="F80" i="2"/>
  <c r="C80" i="2"/>
  <c r="C79" i="2" s="1"/>
  <c r="F79" i="2"/>
  <c r="F77" i="2"/>
  <c r="C77" i="2"/>
  <c r="E77" i="2" s="1"/>
  <c r="F75" i="2"/>
  <c r="H75" i="2" s="1"/>
  <c r="C75" i="2"/>
  <c r="E75" i="2" s="1"/>
  <c r="F72" i="2"/>
  <c r="F71" i="2" s="1"/>
  <c r="H71" i="2" s="1"/>
  <c r="C72" i="2"/>
  <c r="C71" i="2" s="1"/>
  <c r="F68" i="2"/>
  <c r="H68" i="2" s="1"/>
  <c r="C68" i="2"/>
  <c r="C67" i="2" s="1"/>
  <c r="F65" i="2"/>
  <c r="F64" i="2" s="1"/>
  <c r="C65" i="2"/>
  <c r="C64" i="2" s="1"/>
  <c r="F60" i="2"/>
  <c r="F58" i="2" s="1"/>
  <c r="F57" i="2" s="1"/>
  <c r="H57" i="2" s="1"/>
  <c r="C60" i="2"/>
  <c r="F55" i="2"/>
  <c r="H55" i="2" s="1"/>
  <c r="C55" i="2"/>
  <c r="C54" i="2" s="1"/>
  <c r="F54" i="2"/>
  <c r="F52" i="2"/>
  <c r="C52" i="2"/>
  <c r="C51" i="2" s="1"/>
  <c r="F49" i="2"/>
  <c r="H49" i="2" s="1"/>
  <c r="C49" i="2"/>
  <c r="E49" i="2" s="1"/>
  <c r="F47" i="2"/>
  <c r="H47" i="2" s="1"/>
  <c r="C47" i="2"/>
  <c r="F45" i="2"/>
  <c r="C45" i="2"/>
  <c r="F43" i="2"/>
  <c r="C43" i="2"/>
  <c r="F39" i="2"/>
  <c r="F38" i="2" s="1"/>
  <c r="C39" i="2"/>
  <c r="C38" i="2" s="1"/>
  <c r="E38" i="2" s="1"/>
  <c r="F35" i="2"/>
  <c r="H35" i="2" s="1"/>
  <c r="C35" i="2"/>
  <c r="C34" i="2" s="1"/>
  <c r="E34" i="2" s="1"/>
  <c r="F32" i="2"/>
  <c r="C32" i="2"/>
  <c r="F30" i="2"/>
  <c r="C30" i="2"/>
  <c r="F20" i="2"/>
  <c r="F19" i="2" s="1"/>
  <c r="H19" i="2" s="1"/>
  <c r="C20" i="2"/>
  <c r="E20" i="2" s="1"/>
  <c r="F15" i="2"/>
  <c r="F14" i="2" s="1"/>
  <c r="C15" i="2"/>
  <c r="C14" i="2" s="1"/>
  <c r="I136" i="1"/>
  <c r="G133" i="1"/>
  <c r="F133" i="1"/>
  <c r="G134" i="1"/>
  <c r="H134" i="1"/>
  <c r="H133" i="1" s="1"/>
  <c r="F134" i="1"/>
  <c r="H92" i="1"/>
  <c r="H93" i="1"/>
  <c r="I99" i="1"/>
  <c r="G90" i="1"/>
  <c r="H90" i="1"/>
  <c r="F90" i="1"/>
  <c r="I91" i="1"/>
  <c r="I98" i="1"/>
  <c r="H87" i="1"/>
  <c r="H86" i="1" s="1"/>
  <c r="I89" i="1"/>
  <c r="G86" i="1"/>
  <c r="F86" i="1"/>
  <c r="I97" i="1"/>
  <c r="H119" i="1"/>
  <c r="I129" i="1"/>
  <c r="I14" i="1"/>
  <c r="I15" i="1"/>
  <c r="I16" i="1"/>
  <c r="I19" i="1"/>
  <c r="I20" i="1"/>
  <c r="I21" i="1"/>
  <c r="I22" i="1"/>
  <c r="I23" i="1"/>
  <c r="I24" i="1"/>
  <c r="I25" i="1"/>
  <c r="I26" i="1"/>
  <c r="I29" i="1"/>
  <c r="I31" i="1"/>
  <c r="I34" i="1"/>
  <c r="I35" i="1"/>
  <c r="I38" i="1"/>
  <c r="I42" i="1"/>
  <c r="I44" i="1"/>
  <c r="I46" i="1"/>
  <c r="I48" i="1"/>
  <c r="I51" i="1"/>
  <c r="I54" i="1"/>
  <c r="I57" i="1"/>
  <c r="I59" i="1"/>
  <c r="I60" i="1"/>
  <c r="I64" i="1"/>
  <c r="I67" i="1"/>
  <c r="I71" i="1"/>
  <c r="I74" i="1"/>
  <c r="I76" i="1"/>
  <c r="I79" i="1"/>
  <c r="I84" i="1"/>
  <c r="I95" i="1"/>
  <c r="I96" i="1"/>
  <c r="I104" i="1"/>
  <c r="I105" i="1"/>
  <c r="I106" i="1"/>
  <c r="I107" i="1"/>
  <c r="I108" i="1"/>
  <c r="I109" i="1"/>
  <c r="I110" i="1"/>
  <c r="I111" i="1"/>
  <c r="I112" i="1"/>
  <c r="I113" i="1"/>
  <c r="I114" i="1"/>
  <c r="I116" i="1"/>
  <c r="I117" i="1"/>
  <c r="I118" i="1"/>
  <c r="I120" i="1"/>
  <c r="I122" i="1"/>
  <c r="I124" i="1"/>
  <c r="I128" i="1"/>
  <c r="I139" i="1"/>
  <c r="I140" i="1"/>
  <c r="H138" i="1"/>
  <c r="H137" i="1" s="1"/>
  <c r="H131" i="1"/>
  <c r="H126" i="1"/>
  <c r="H123" i="1"/>
  <c r="H121" i="1"/>
  <c r="H102" i="1"/>
  <c r="H101" i="1" s="1"/>
  <c r="H83" i="1"/>
  <c r="H82" i="1" s="1"/>
  <c r="H78" i="1"/>
  <c r="H77" i="1" s="1"/>
  <c r="H75" i="1"/>
  <c r="H73" i="1"/>
  <c r="H70" i="1"/>
  <c r="H69" i="1" s="1"/>
  <c r="H66" i="1"/>
  <c r="H65" i="1" s="1"/>
  <c r="H63" i="1"/>
  <c r="H62" i="1" s="1"/>
  <c r="H58" i="1"/>
  <c r="H56" i="1" s="1"/>
  <c r="H55" i="1" s="1"/>
  <c r="H53" i="1"/>
  <c r="H52" i="1" s="1"/>
  <c r="H50" i="1"/>
  <c r="H49" i="1" s="1"/>
  <c r="H47" i="1"/>
  <c r="H45" i="1"/>
  <c r="H43" i="1"/>
  <c r="H41" i="1"/>
  <c r="H37" i="1"/>
  <c r="H36" i="1" s="1"/>
  <c r="H33" i="1"/>
  <c r="H32" i="1" s="1"/>
  <c r="H30" i="1"/>
  <c r="H28" i="1"/>
  <c r="H18" i="1"/>
  <c r="H17" i="1" s="1"/>
  <c r="H13" i="1"/>
  <c r="H12" i="1" s="1"/>
  <c r="F18" i="1"/>
  <c r="F17" i="1" s="1"/>
  <c r="G18" i="1"/>
  <c r="G17" i="1" s="1"/>
  <c r="G138" i="1"/>
  <c r="I138" i="1" s="1"/>
  <c r="I133" i="1" l="1"/>
  <c r="I17" i="1"/>
  <c r="H85" i="1"/>
  <c r="I134" i="1"/>
  <c r="C42" i="2"/>
  <c r="H54" i="2"/>
  <c r="D29" i="2"/>
  <c r="H131" i="2"/>
  <c r="H125" i="1"/>
  <c r="H100" i="1" s="1"/>
  <c r="H130" i="1"/>
  <c r="E132" i="2"/>
  <c r="H100" i="2"/>
  <c r="H132" i="2"/>
  <c r="C128" i="2"/>
  <c r="E128" i="2" s="1"/>
  <c r="F128" i="2"/>
  <c r="G128" i="2"/>
  <c r="E45" i="2"/>
  <c r="H77" i="2"/>
  <c r="E47" i="2"/>
  <c r="H80" i="2"/>
  <c r="E92" i="2"/>
  <c r="H45" i="2"/>
  <c r="C63" i="2"/>
  <c r="E71" i="2"/>
  <c r="E79" i="2"/>
  <c r="E119" i="2"/>
  <c r="E121" i="2"/>
  <c r="E99" i="2"/>
  <c r="E100" i="2"/>
  <c r="E93" i="2"/>
  <c r="F84" i="2"/>
  <c r="H84" i="2" s="1"/>
  <c r="H32" i="2"/>
  <c r="H79" i="2"/>
  <c r="H58" i="2"/>
  <c r="E32" i="2"/>
  <c r="H52" i="2"/>
  <c r="E60" i="2"/>
  <c r="E67" i="2"/>
  <c r="E65" i="2"/>
  <c r="E54" i="2"/>
  <c r="H38" i="2"/>
  <c r="E30" i="2"/>
  <c r="F29" i="2"/>
  <c r="E43" i="2"/>
  <c r="E51" i="2"/>
  <c r="E72" i="2"/>
  <c r="H14" i="2"/>
  <c r="E14" i="2"/>
  <c r="I18" i="1"/>
  <c r="H40" i="1"/>
  <c r="H39" i="1" s="1"/>
  <c r="H72" i="1"/>
  <c r="H27" i="1"/>
  <c r="H61" i="1"/>
  <c r="H64" i="2"/>
  <c r="E117" i="2"/>
  <c r="H65" i="2"/>
  <c r="C74" i="2"/>
  <c r="C70" i="2" s="1"/>
  <c r="H124" i="2"/>
  <c r="H30" i="2"/>
  <c r="C19" i="2"/>
  <c r="E19" i="2" s="1"/>
  <c r="F34" i="2"/>
  <c r="H34" i="2" s="1"/>
  <c r="F42" i="2"/>
  <c r="C98" i="2"/>
  <c r="C83" i="2" s="1"/>
  <c r="C82" i="2" s="1"/>
  <c r="G74" i="2"/>
  <c r="G70" i="2" s="1"/>
  <c r="E85" i="2"/>
  <c r="E55" i="2"/>
  <c r="E39" i="2"/>
  <c r="E35" i="2"/>
  <c r="E15" i="2"/>
  <c r="H43" i="2"/>
  <c r="H39" i="2"/>
  <c r="H15" i="2"/>
  <c r="C58" i="2"/>
  <c r="E84" i="2"/>
  <c r="C29" i="2"/>
  <c r="E29" i="2" s="1"/>
  <c r="F51" i="2"/>
  <c r="H51" i="2" s="1"/>
  <c r="F67" i="2"/>
  <c r="H67" i="2" s="1"/>
  <c r="F74" i="2"/>
  <c r="F99" i="2"/>
  <c r="E80" i="2"/>
  <c r="E68" i="2"/>
  <c r="E64" i="2"/>
  <c r="E52" i="2"/>
  <c r="H72" i="2"/>
  <c r="H60" i="2"/>
  <c r="H20" i="2"/>
  <c r="G88" i="2"/>
  <c r="G87" i="2" s="1"/>
  <c r="H93" i="2"/>
  <c r="E124" i="2"/>
  <c r="H92" i="2"/>
  <c r="D87" i="2"/>
  <c r="E87" i="2" s="1"/>
  <c r="E88" i="2"/>
  <c r="E89" i="2"/>
  <c r="G29" i="2"/>
  <c r="G42" i="2"/>
  <c r="G41" i="2" s="1"/>
  <c r="G63" i="2"/>
  <c r="D74" i="2"/>
  <c r="D70" i="2" s="1"/>
  <c r="D63" i="2"/>
  <c r="E63" i="2" s="1"/>
  <c r="D42" i="2"/>
  <c r="D41" i="2" s="1"/>
  <c r="C41" i="2"/>
  <c r="I90" i="1"/>
  <c r="I86" i="1"/>
  <c r="I87" i="1"/>
  <c r="H68" i="1"/>
  <c r="G137" i="1"/>
  <c r="I137" i="1" s="1"/>
  <c r="G126" i="1"/>
  <c r="G125" i="1" s="1"/>
  <c r="G119" i="1"/>
  <c r="G131" i="1"/>
  <c r="G130" i="1" s="1"/>
  <c r="G123" i="1"/>
  <c r="G121" i="1"/>
  <c r="G102" i="1"/>
  <c r="G101" i="1" s="1"/>
  <c r="G93" i="1"/>
  <c r="G92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31" i="1"/>
  <c r="F130" i="1" s="1"/>
  <c r="I130" i="1" s="1"/>
  <c r="F126" i="1"/>
  <c r="I126" i="1" s="1"/>
  <c r="F121" i="1"/>
  <c r="I121" i="1" s="1"/>
  <c r="F123" i="1"/>
  <c r="E70" i="2" l="1"/>
  <c r="I131" i="1"/>
  <c r="D83" i="2"/>
  <c r="H128" i="2"/>
  <c r="H87" i="2"/>
  <c r="G83" i="2"/>
  <c r="H29" i="2"/>
  <c r="H74" i="2"/>
  <c r="E42" i="2"/>
  <c r="E41" i="2"/>
  <c r="F63" i="2"/>
  <c r="H63" i="2" s="1"/>
  <c r="I123" i="1"/>
  <c r="H11" i="1"/>
  <c r="C57" i="2"/>
  <c r="E57" i="2" s="1"/>
  <c r="E58" i="2"/>
  <c r="F41" i="2"/>
  <c r="H41" i="2" s="1"/>
  <c r="H42" i="2"/>
  <c r="F70" i="2"/>
  <c r="H88" i="2"/>
  <c r="F98" i="2"/>
  <c r="F83" i="2" s="1"/>
  <c r="F82" i="2" s="1"/>
  <c r="H99" i="2"/>
  <c r="E74" i="2"/>
  <c r="E83" i="2"/>
  <c r="E98" i="2"/>
  <c r="D82" i="2"/>
  <c r="E82" i="2" s="1"/>
  <c r="G13" i="2"/>
  <c r="D13" i="2"/>
  <c r="H81" i="1"/>
  <c r="H80" i="1" s="1"/>
  <c r="G27" i="1"/>
  <c r="G100" i="1"/>
  <c r="G81" i="1" s="1"/>
  <c r="G80" i="1" s="1"/>
  <c r="G72" i="1"/>
  <c r="G68" i="1" s="1"/>
  <c r="G61" i="1"/>
  <c r="G40" i="1"/>
  <c r="G39" i="1" s="1"/>
  <c r="F13" i="1"/>
  <c r="I13" i="1" s="1"/>
  <c r="F28" i="1"/>
  <c r="I28" i="1" s="1"/>
  <c r="F30" i="1"/>
  <c r="I30" i="1" s="1"/>
  <c r="F33" i="1"/>
  <c r="I33" i="1" s="1"/>
  <c r="F37" i="1"/>
  <c r="I37" i="1" s="1"/>
  <c r="F41" i="1"/>
  <c r="I41" i="1" s="1"/>
  <c r="F43" i="1"/>
  <c r="I43" i="1" s="1"/>
  <c r="F45" i="1"/>
  <c r="I45" i="1" s="1"/>
  <c r="F47" i="1"/>
  <c r="I47" i="1" s="1"/>
  <c r="F50" i="1"/>
  <c r="I50" i="1" s="1"/>
  <c r="F53" i="1"/>
  <c r="I53" i="1" s="1"/>
  <c r="F58" i="1"/>
  <c r="I58" i="1" s="1"/>
  <c r="F63" i="1"/>
  <c r="I63" i="1" s="1"/>
  <c r="F66" i="1"/>
  <c r="I66" i="1" s="1"/>
  <c r="F70" i="1"/>
  <c r="I70" i="1" s="1"/>
  <c r="F73" i="1"/>
  <c r="I73" i="1" s="1"/>
  <c r="F75" i="1"/>
  <c r="I75" i="1" s="1"/>
  <c r="F78" i="1"/>
  <c r="I78" i="1" s="1"/>
  <c r="F83" i="1"/>
  <c r="I83" i="1" s="1"/>
  <c r="F93" i="1"/>
  <c r="I93" i="1" s="1"/>
  <c r="F102" i="1"/>
  <c r="I102" i="1" s="1"/>
  <c r="F119" i="1"/>
  <c r="I119" i="1" s="1"/>
  <c r="F125" i="1"/>
  <c r="I125" i="1" s="1"/>
  <c r="H98" i="2" l="1"/>
  <c r="H83" i="2"/>
  <c r="C13" i="2"/>
  <c r="C12" i="2" s="1"/>
  <c r="F13" i="2"/>
  <c r="H70" i="2"/>
  <c r="G82" i="2"/>
  <c r="H82" i="2" s="1"/>
  <c r="D12" i="2"/>
  <c r="F12" i="1"/>
  <c r="I12" i="1" s="1"/>
  <c r="F52" i="1"/>
  <c r="I52" i="1" s="1"/>
  <c r="F49" i="1"/>
  <c r="I49" i="1" s="1"/>
  <c r="F36" i="1"/>
  <c r="I36" i="1" s="1"/>
  <c r="F32" i="1"/>
  <c r="I32" i="1" s="1"/>
  <c r="F56" i="1"/>
  <c r="I56" i="1" s="1"/>
  <c r="F82" i="1"/>
  <c r="I82" i="1" s="1"/>
  <c r="F92" i="1"/>
  <c r="I92" i="1" s="1"/>
  <c r="F101" i="1"/>
  <c r="I101" i="1" s="1"/>
  <c r="F65" i="1"/>
  <c r="I65" i="1" s="1"/>
  <c r="F77" i="1"/>
  <c r="I77" i="1" s="1"/>
  <c r="F69" i="1"/>
  <c r="I69" i="1" s="1"/>
  <c r="F72" i="1"/>
  <c r="I72" i="1" s="1"/>
  <c r="F62" i="1"/>
  <c r="I62" i="1" s="1"/>
  <c r="F40" i="1"/>
  <c r="I40" i="1" s="1"/>
  <c r="F27" i="1"/>
  <c r="I27" i="1" s="1"/>
  <c r="G11" i="1"/>
  <c r="G10" i="1" s="1"/>
  <c r="E13" i="2" l="1"/>
  <c r="E12" i="2"/>
  <c r="F12" i="2"/>
  <c r="H13" i="2"/>
  <c r="G12" i="2"/>
  <c r="H10" i="1"/>
  <c r="F55" i="1"/>
  <c r="I55" i="1" s="1"/>
  <c r="F68" i="1"/>
  <c r="I68" i="1" s="1"/>
  <c r="F85" i="1"/>
  <c r="I85" i="1" s="1"/>
  <c r="F100" i="1"/>
  <c r="I100" i="1" s="1"/>
  <c r="F39" i="1"/>
  <c r="I39" i="1" s="1"/>
  <c r="F61" i="1"/>
  <c r="I61" i="1" s="1"/>
  <c r="H12" i="2" l="1"/>
  <c r="F81" i="1"/>
  <c r="I81" i="1" s="1"/>
  <c r="F11" i="1"/>
  <c r="I11" i="1" s="1"/>
  <c r="F80" i="1" l="1"/>
  <c r="I80" i="1" s="1"/>
  <c r="F10" i="1" l="1"/>
  <c r="I10" i="1" s="1"/>
</calcChain>
</file>

<file path=xl/sharedStrings.xml><?xml version="1.0" encoding="utf-8"?>
<sst xmlns="http://schemas.openxmlformats.org/spreadsheetml/2006/main" count="734" uniqueCount="256">
  <si>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</si>
  <si>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</si>
  <si>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</si>
  <si>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</si>
  <si>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</si>
  <si>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</si>
  <si>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</si>
  <si>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</si>
  <si>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</si>
  <si>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</si>
  <si>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</si>
  <si>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</si>
  <si>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</si>
  <si>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</si>
  <si>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</si>
  <si>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</si>
  <si>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</si>
  <si>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</si>
  <si>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</si>
  <si>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</si>
  <si>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</si>
  <si>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</si>
  <si>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</si>
  <si>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</si>
  <si>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</si>
  <si>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</si>
  <si>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</si>
  <si>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</si>
  <si>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</si>
  <si>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</si>
  <si>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</si>
  <si>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</si>
  <si>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</si>
  <si>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</si>
  <si>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</si>
  <si>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</si>
  <si>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</si>
  <si>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</si>
  <si>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</si>
  <si>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</si>
  <si>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</si>
  <si>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</si>
  <si>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</si>
  <si>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</si>
  <si>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</si>
  <si>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</si>
  <si>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</si>
  <si>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</si>
  <si>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</si>
  <si>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</si>
  <si>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</si>
  <si>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</si>
  <si>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</si>
  <si>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</si>
  <si>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</si>
  <si>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</si>
  <si>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</si>
  <si>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</si>
  <si>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</si>
  <si>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</si>
  <si>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</si>
  <si>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</si>
  <si>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</si>
  <si>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</si>
  <si>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</si>
  <si>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</si>
  <si>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</si>
  <si>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</si>
  <si>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</si>
  <si>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</si>
  <si>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</si>
  <si>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</si>
  <si>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</si>
  <si>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</si>
  <si>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</si>
  <si>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</si>
  <si>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</si>
  <si>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</si>
  <si>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</si>
  <si>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</si>
  <si>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</si>
  <si>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</si>
  <si>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</si>
  <si>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</si>
  <si>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</si>
  <si>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</si>
  <si>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</si>
  <si>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</si>
  <si>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</si>
  <si>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</si>
  <si>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</si>
  <si>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</si>
  <si>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</si>
  <si>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</si>
  <si>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</si>
  <si>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</si>
  <si>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</si>
  <si>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</si>
  <si>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</si>
  <si>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</si>
  <si>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</si>
  <si>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</si>
  <si>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</si>
  <si>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</si>
  <si>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</si>
  <si>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</si>
  <si>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</si>
  <si>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</si>
  <si>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</si>
  <si>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</si>
  <si>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</si>
  <si>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</si>
  <si>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</si>
  <si>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</si>
  <si>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</si>
  <si>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</si>
  <si>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</si>
  <si>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</si>
  <si>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</si>
  <si>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</si>
  <si>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</si>
  <si>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</si>
  <si>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</si>
  <si>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</si>
  <si>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</si>
  <si>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</si>
  <si>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</si>
  <si>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</si>
  <si>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</si>
  <si>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</si>
  <si>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</si>
  <si>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</si>
  <si>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</si>
  <si>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</si>
  <si>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</si>
  <si>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</si>
  <si>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</si>
  <si>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</si>
  <si>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</si>
  <si>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</si>
  <si>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</si>
  <si>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</si>
  <si>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</si>
  <si>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</si>
  <si>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</si>
  <si>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</si>
  <si>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</si>
  <si>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</si>
  <si>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</si>
  <si>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</si>
  <si>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</si>
  <si>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</si>
  <si>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</si>
  <si>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</si>
  <si>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</si>
  <si>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</si>
  <si>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</si>
  <si>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</si>
  <si>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</si>
  <si>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</si>
  <si>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</si>
  <si>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</si>
  <si>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</si>
  <si>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</si>
  <si>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</si>
  <si>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</si>
  <si>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</si>
  <si>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</si>
  <si>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</si>
  <si>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</si>
  <si>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</si>
  <si>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</si>
  <si>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</si>
  <si>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</si>
  <si>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</si>
  <si>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</si>
  <si>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</si>
  <si>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</si>
  <si>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</si>
  <si>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</si>
  <si>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</si>
  <si>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</si>
  <si>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</si>
  <si>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</si>
  <si>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</si>
  <si>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</si>
  <si>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</si>
  <si>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</si>
  <si>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</si>
  <si>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</si>
  <si>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</si>
  <si>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</si>
  <si>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</si>
  <si>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</si>
  <si>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</si>
  <si>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</si>
  <si>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</si>
  <si>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</si>
  <si>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</si>
  <si>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</si>
  <si>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</si>
  <si>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</si>
  <si>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</si>
  <si>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</si>
  <si>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</si>
  <si>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</si>
  <si>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</si>
  <si>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</si>
  <si>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</si>
  <si>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</si>
  <si>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</si>
  <si>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</si>
  <si>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</si>
  <si>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</si>
  <si>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</si>
  <si>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</si>
  <si>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</si>
  <si>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</si>
  <si>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</si>
  <si>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</si>
  <si>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</si>
  <si>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</si>
  <si>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</si>
  <si>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</si>
  <si>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</si>
  <si>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</si>
  <si>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</si>
  <si>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</si>
  <si>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</si>
  <si>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</si>
  <si>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</si>
  <si>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</si>
  <si>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</si>
  <si>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</si>
  <si>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</si>
  <si>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</si>
  <si>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</si>
  <si>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</si>
  <si>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</si>
  <si>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</si>
  <si>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</si>
  <si>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</si>
  <si>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</si>
  <si>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</si>
  <si>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</si>
  <si>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</si>
  <si>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</si>
  <si>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</si>
  <si>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</si>
  <si>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</si>
  <si>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</si>
  <si>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</si>
  <si>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</si>
  <si>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</si>
  <si>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</si>
  <si>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от 21 февраля 2019 г. 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</si>
</sst>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topLeftCell="E1" workbookViewId="0">
      <selection activeCell="L3" sqref="L3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28.33203125" hidden="1" customWidth="1"/>
    <col min="7" max="8" width="23.44140625" hidden="1" customWidth="1"/>
    <col min="9" max="9" width="30.33203125" customWidth="1"/>
  </cols>
  <sheetData>
    <row r="1" spans="1:9" ht="15.6" x14ac:dyDescent="0.3">
      <c r="A1" s="1"/>
      <c r="B1" s="1"/>
      <c r="C1" s="1"/>
      <c r="D1" s="1"/>
      <c r="E1" s="1"/>
      <c r="F1" s="9"/>
      <c r="G1" s="9"/>
      <c r="H1" s="9"/>
      <c r="I1" s="9" t="s">
        <v>209</v>
      </c>
    </row>
    <row r="2" spans="1:9" ht="15.6" x14ac:dyDescent="0.3">
      <c r="A2" s="1"/>
      <c r="B2" s="1"/>
      <c r="C2" s="1"/>
      <c r="D2" s="1"/>
      <c r="E2" s="1"/>
      <c r="F2" s="9"/>
      <c r="G2" s="9"/>
      <c r="H2" s="9"/>
      <c r="I2" s="9" t="s">
        <v>0</v>
      </c>
    </row>
    <row r="3" spans="1:9" ht="15.6" x14ac:dyDescent="0.3">
      <c r="A3" s="1"/>
      <c r="B3" s="1"/>
      <c r="C3" s="1"/>
      <c r="D3" s="1"/>
      <c r="E3" s="1"/>
      <c r="F3" s="9"/>
      <c r="G3" s="9"/>
      <c r="H3" s="9"/>
      <c r="I3" s="9" t="s">
        <v>255</v>
      </c>
    </row>
    <row r="4" spans="1:9" ht="36" customHeight="1" x14ac:dyDescent="0.3">
      <c r="A4" s="2" t="s">
        <v>1</v>
      </c>
      <c r="B4" s="2"/>
      <c r="C4" s="2"/>
      <c r="D4" s="37" t="s">
        <v>210</v>
      </c>
      <c r="E4" s="37"/>
      <c r="F4" s="37"/>
      <c r="G4" s="37"/>
      <c r="H4" s="37"/>
      <c r="I4" s="37"/>
    </row>
    <row r="5" spans="1:9" ht="14.4" x14ac:dyDescent="0.3"/>
    <row r="6" spans="1:9" s="12" customFormat="1" ht="15.75" customHeight="1" x14ac:dyDescent="0.3">
      <c r="A6" s="40" t="s">
        <v>8</v>
      </c>
      <c r="B6" s="40" t="s">
        <v>9</v>
      </c>
      <c r="C6" s="40" t="s">
        <v>2</v>
      </c>
      <c r="D6" s="38" t="s">
        <v>3</v>
      </c>
      <c r="E6" s="38" t="s">
        <v>8</v>
      </c>
      <c r="F6" s="38" t="s">
        <v>211</v>
      </c>
      <c r="G6" s="38" t="s">
        <v>228</v>
      </c>
      <c r="H6" s="38" t="s">
        <v>227</v>
      </c>
      <c r="I6" s="38" t="s">
        <v>172</v>
      </c>
    </row>
    <row r="7" spans="1:9" s="12" customFormat="1" ht="15.6" x14ac:dyDescent="0.3">
      <c r="A7" s="41"/>
      <c r="B7" s="41"/>
      <c r="C7" s="41"/>
      <c r="D7" s="38"/>
      <c r="E7" s="38"/>
      <c r="F7" s="39"/>
      <c r="G7" s="39"/>
      <c r="H7" s="39"/>
      <c r="I7" s="39"/>
    </row>
    <row r="8" spans="1:9" s="12" customFormat="1" ht="15.6" x14ac:dyDescent="0.3">
      <c r="A8" s="42"/>
      <c r="B8" s="42"/>
      <c r="C8" s="42"/>
      <c r="D8" s="38"/>
      <c r="E8" s="38"/>
      <c r="F8" s="39"/>
      <c r="G8" s="39"/>
      <c r="H8" s="39"/>
      <c r="I8" s="39"/>
    </row>
    <row r="9" spans="1:9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6</v>
      </c>
    </row>
    <row r="10" spans="1:9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H11+H80</f>
        <v>21826326.970000003</v>
      </c>
      <c r="I10" s="15">
        <f>F10+G10+H10</f>
        <v>354677382.92000002</v>
      </c>
    </row>
    <row r="11" spans="1:9" s="12" customFormat="1" ht="24.75" hidden="1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6">
        <f>H12+H17+H27+H32+H36+H39+H55+H61+H68+H77</f>
        <v>0</v>
      </c>
      <c r="I11" s="15">
        <f t="shared" ref="I11:I74" si="0">F11+G11+H11</f>
        <v>52182200</v>
      </c>
    </row>
    <row r="12" spans="1:9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6">
        <f>H13</f>
        <v>0</v>
      </c>
      <c r="I12" s="15">
        <f t="shared" si="0"/>
        <v>14692100</v>
      </c>
    </row>
    <row r="13" spans="1:9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22">
        <f t="shared" si="0"/>
        <v>14692100</v>
      </c>
    </row>
    <row r="14" spans="1:9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8">
        <v>0</v>
      </c>
      <c r="I14" s="22">
        <f t="shared" si="0"/>
        <v>14589200</v>
      </c>
    </row>
    <row r="15" spans="1:9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8">
        <v>0</v>
      </c>
      <c r="I15" s="22">
        <f t="shared" si="0"/>
        <v>44100</v>
      </c>
    </row>
    <row r="16" spans="1:9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8">
        <v>0</v>
      </c>
      <c r="I16" s="22">
        <f t="shared" si="0"/>
        <v>58800</v>
      </c>
    </row>
    <row r="17" spans="1:9" s="12" customFormat="1" ht="33.450000000000003" hidden="1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6">
        <f>H18</f>
        <v>0</v>
      </c>
      <c r="I17" s="15">
        <f t="shared" si="0"/>
        <v>4099000</v>
      </c>
    </row>
    <row r="18" spans="1:9" s="12" customFormat="1" ht="33.450000000000003" hidden="1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8">
        <f>H19+H21+H23+H25</f>
        <v>0</v>
      </c>
      <c r="I18" s="22">
        <f t="shared" si="0"/>
        <v>4099000</v>
      </c>
    </row>
    <row r="19" spans="1:9" s="12" customFormat="1" ht="62.4" hidden="1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8">
        <v>0</v>
      </c>
      <c r="I19" s="22">
        <f t="shared" si="0"/>
        <v>1721900</v>
      </c>
    </row>
    <row r="20" spans="1:9" s="12" customFormat="1" ht="83.25" hidden="1" customHeight="1" x14ac:dyDescent="0.3">
      <c r="A20" s="7" t="s">
        <v>30</v>
      </c>
      <c r="B20" s="4" t="s">
        <v>11</v>
      </c>
      <c r="C20" s="4" t="s">
        <v>12</v>
      </c>
      <c r="D20" s="4" t="s">
        <v>218</v>
      </c>
      <c r="E20" s="7" t="s">
        <v>219</v>
      </c>
      <c r="F20" s="8">
        <v>0</v>
      </c>
      <c r="G20" s="8">
        <v>1721900</v>
      </c>
      <c r="H20" s="8">
        <v>0</v>
      </c>
      <c r="I20" s="22">
        <f t="shared" si="0"/>
        <v>1721900</v>
      </c>
    </row>
    <row r="21" spans="1:9" s="12" customFormat="1" ht="78" hidden="1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8">
        <v>0</v>
      </c>
      <c r="I21" s="22">
        <f t="shared" si="0"/>
        <v>12000</v>
      </c>
    </row>
    <row r="22" spans="1:9" s="12" customFormat="1" ht="96.75" hidden="1" customHeight="1" x14ac:dyDescent="0.3">
      <c r="A22" s="7"/>
      <c r="B22" s="4"/>
      <c r="C22" s="4"/>
      <c r="D22" s="4" t="s">
        <v>220</v>
      </c>
      <c r="E22" s="7" t="s">
        <v>221</v>
      </c>
      <c r="F22" s="8">
        <v>0</v>
      </c>
      <c r="G22" s="8">
        <v>12000</v>
      </c>
      <c r="H22" s="8">
        <v>0</v>
      </c>
      <c r="I22" s="22">
        <f t="shared" si="0"/>
        <v>12000</v>
      </c>
    </row>
    <row r="23" spans="1:9" s="12" customFormat="1" ht="61.5" hidden="1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8">
        <v>0</v>
      </c>
      <c r="I23" s="22">
        <f t="shared" si="0"/>
        <v>2664300</v>
      </c>
    </row>
    <row r="24" spans="1:9" s="12" customFormat="1" ht="81.75" hidden="1" customHeight="1" x14ac:dyDescent="0.3">
      <c r="A24" s="7"/>
      <c r="B24" s="4"/>
      <c r="C24" s="4"/>
      <c r="D24" s="4" t="s">
        <v>222</v>
      </c>
      <c r="E24" s="7" t="s">
        <v>223</v>
      </c>
      <c r="F24" s="8">
        <v>0</v>
      </c>
      <c r="G24" s="8">
        <v>2664300</v>
      </c>
      <c r="H24" s="8">
        <v>0</v>
      </c>
      <c r="I24" s="22">
        <f t="shared" si="0"/>
        <v>2664300</v>
      </c>
    </row>
    <row r="25" spans="1:9" s="12" customFormat="1" ht="61.5" hidden="1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8">
        <v>0</v>
      </c>
      <c r="I25" s="22">
        <f t="shared" si="0"/>
        <v>-299200</v>
      </c>
    </row>
    <row r="26" spans="1:9" s="12" customFormat="1" ht="81" hidden="1" customHeight="1" x14ac:dyDescent="0.3">
      <c r="A26" s="7"/>
      <c r="B26" s="4"/>
      <c r="C26" s="4"/>
      <c r="D26" s="4" t="s">
        <v>224</v>
      </c>
      <c r="E26" s="7" t="s">
        <v>225</v>
      </c>
      <c r="F26" s="8">
        <v>0</v>
      </c>
      <c r="G26" s="8">
        <v>-299200</v>
      </c>
      <c r="H26" s="8">
        <v>0</v>
      </c>
      <c r="I26" s="22">
        <f t="shared" si="0"/>
        <v>-299200</v>
      </c>
    </row>
    <row r="27" spans="1:9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6">
        <f>H28+H30</f>
        <v>0</v>
      </c>
      <c r="I27" s="15">
        <f t="shared" si="0"/>
        <v>3139900</v>
      </c>
    </row>
    <row r="28" spans="1:9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8">
        <f>H29</f>
        <v>0</v>
      </c>
      <c r="I28" s="15">
        <f t="shared" si="0"/>
        <v>3117000</v>
      </c>
    </row>
    <row r="29" spans="1:9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8">
        <v>0</v>
      </c>
      <c r="I29" s="15">
        <f t="shared" si="0"/>
        <v>3117000</v>
      </c>
    </row>
    <row r="30" spans="1:9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8">
        <f>H31</f>
        <v>0</v>
      </c>
      <c r="I30" s="15">
        <f t="shared" si="0"/>
        <v>22900</v>
      </c>
    </row>
    <row r="31" spans="1:9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8">
        <v>0</v>
      </c>
      <c r="I31" s="15">
        <f t="shared" si="0"/>
        <v>22900</v>
      </c>
    </row>
    <row r="32" spans="1:9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6">
        <f>H33</f>
        <v>0</v>
      </c>
      <c r="I32" s="15">
        <f t="shared" si="0"/>
        <v>5252500</v>
      </c>
    </row>
    <row r="33" spans="1:9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8">
        <f>H34+H35</f>
        <v>0</v>
      </c>
      <c r="I33" s="15">
        <f t="shared" si="0"/>
        <v>5252500</v>
      </c>
    </row>
    <row r="34" spans="1:9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8">
        <v>0</v>
      </c>
      <c r="I34" s="15">
        <f t="shared" si="0"/>
        <v>524000</v>
      </c>
    </row>
    <row r="35" spans="1:9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8">
        <v>0</v>
      </c>
      <c r="I35" s="15">
        <f t="shared" si="0"/>
        <v>4728500</v>
      </c>
    </row>
    <row r="36" spans="1:9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H37" si="1">F37</f>
        <v>552300</v>
      </c>
      <c r="G36" s="6">
        <f t="shared" si="1"/>
        <v>0</v>
      </c>
      <c r="H36" s="6">
        <f t="shared" si="1"/>
        <v>0</v>
      </c>
      <c r="I36" s="15">
        <f t="shared" si="0"/>
        <v>552300</v>
      </c>
    </row>
    <row r="37" spans="1:9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8">
        <f t="shared" si="1"/>
        <v>0</v>
      </c>
      <c r="I37" s="15">
        <f t="shared" si="0"/>
        <v>552300</v>
      </c>
    </row>
    <row r="38" spans="1:9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8">
        <v>0</v>
      </c>
      <c r="I38" s="15">
        <f t="shared" si="0"/>
        <v>552300</v>
      </c>
    </row>
    <row r="39" spans="1:9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6">
        <f>H40+H49+H52</f>
        <v>0</v>
      </c>
      <c r="I39" s="15">
        <f t="shared" si="0"/>
        <v>18044100</v>
      </c>
    </row>
    <row r="40" spans="1:9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8">
        <f>H41+H43+H45+H47</f>
        <v>0</v>
      </c>
      <c r="I40" s="15">
        <f t="shared" si="0"/>
        <v>17942600</v>
      </c>
    </row>
    <row r="41" spans="1:9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8">
        <f>H42</f>
        <v>0</v>
      </c>
      <c r="I41" s="15">
        <f t="shared" si="0"/>
        <v>17400000</v>
      </c>
    </row>
    <row r="42" spans="1:9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8">
        <v>0</v>
      </c>
      <c r="I42" s="15">
        <f t="shared" si="0"/>
        <v>17400000</v>
      </c>
    </row>
    <row r="43" spans="1:9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8">
        <f>H44</f>
        <v>0</v>
      </c>
      <c r="I43" s="15">
        <f t="shared" si="0"/>
        <v>23200</v>
      </c>
    </row>
    <row r="44" spans="1:9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8">
        <v>0</v>
      </c>
      <c r="I44" s="15">
        <f t="shared" si="0"/>
        <v>23200</v>
      </c>
    </row>
    <row r="45" spans="1:9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8">
        <f>H46</f>
        <v>0</v>
      </c>
      <c r="I45" s="15">
        <f t="shared" si="0"/>
        <v>77600</v>
      </c>
    </row>
    <row r="46" spans="1:9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8">
        <v>0</v>
      </c>
      <c r="I46" s="15">
        <f t="shared" si="0"/>
        <v>77600</v>
      </c>
    </row>
    <row r="47" spans="1:9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8">
        <f>H48</f>
        <v>0</v>
      </c>
      <c r="I47" s="15">
        <f t="shared" si="0"/>
        <v>441800</v>
      </c>
    </row>
    <row r="48" spans="1:9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8">
        <v>0</v>
      </c>
      <c r="I48" s="15">
        <f t="shared" si="0"/>
        <v>441800</v>
      </c>
    </row>
    <row r="49" spans="1:9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H50" si="2">F50</f>
        <v>11500</v>
      </c>
      <c r="G49" s="8">
        <f t="shared" si="2"/>
        <v>0</v>
      </c>
      <c r="H49" s="8">
        <f t="shared" si="2"/>
        <v>0</v>
      </c>
      <c r="I49" s="15">
        <f t="shared" si="0"/>
        <v>11500</v>
      </c>
    </row>
    <row r="50" spans="1:9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8">
        <f t="shared" si="2"/>
        <v>0</v>
      </c>
      <c r="I50" s="15">
        <f t="shared" si="0"/>
        <v>11500</v>
      </c>
    </row>
    <row r="51" spans="1:9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8">
        <v>0</v>
      </c>
      <c r="I51" s="15">
        <f t="shared" si="0"/>
        <v>11500</v>
      </c>
    </row>
    <row r="52" spans="1:9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H53" si="3">F53</f>
        <v>90000</v>
      </c>
      <c r="G52" s="8">
        <f t="shared" si="3"/>
        <v>0</v>
      </c>
      <c r="H52" s="8">
        <f t="shared" si="3"/>
        <v>0</v>
      </c>
      <c r="I52" s="15">
        <f t="shared" si="0"/>
        <v>90000</v>
      </c>
    </row>
    <row r="53" spans="1:9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8">
        <f t="shared" si="3"/>
        <v>0</v>
      </c>
      <c r="I53" s="15">
        <f t="shared" si="0"/>
        <v>90000</v>
      </c>
    </row>
    <row r="54" spans="1:9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8">
        <v>0</v>
      </c>
      <c r="I54" s="15">
        <f t="shared" si="0"/>
        <v>90000</v>
      </c>
    </row>
    <row r="55" spans="1:9" s="12" customFormat="1" ht="22.5" hidden="1" customHeight="1" x14ac:dyDescent="0.3">
      <c r="A55" s="3" t="s">
        <v>93</v>
      </c>
      <c r="B55" s="5" t="s">
        <v>11</v>
      </c>
      <c r="C55" s="5" t="s">
        <v>12</v>
      </c>
      <c r="D55" s="5" t="s">
        <v>92</v>
      </c>
      <c r="E55" s="3" t="s">
        <v>93</v>
      </c>
      <c r="F55" s="6">
        <f>F56</f>
        <v>38200</v>
      </c>
      <c r="G55" s="6">
        <f>G56</f>
        <v>0</v>
      </c>
      <c r="H55" s="6">
        <f>H56</f>
        <v>0</v>
      </c>
      <c r="I55" s="15">
        <f t="shared" si="0"/>
        <v>38200</v>
      </c>
    </row>
    <row r="56" spans="1:9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8">
        <f>H57+H58+H60</f>
        <v>0</v>
      </c>
      <c r="I56" s="15">
        <f t="shared" si="0"/>
        <v>38200</v>
      </c>
    </row>
    <row r="57" spans="1:9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8">
        <v>0</v>
      </c>
      <c r="I57" s="15">
        <f t="shared" si="0"/>
        <v>37000</v>
      </c>
    </row>
    <row r="58" spans="1:9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8">
        <f>H59</f>
        <v>0</v>
      </c>
      <c r="I58" s="15">
        <f t="shared" si="0"/>
        <v>1000</v>
      </c>
    </row>
    <row r="59" spans="1:9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8">
        <v>0</v>
      </c>
      <c r="I59" s="15">
        <f t="shared" si="0"/>
        <v>1000</v>
      </c>
    </row>
    <row r="60" spans="1:9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8">
        <v>0</v>
      </c>
      <c r="I60" s="15">
        <f t="shared" si="0"/>
        <v>200</v>
      </c>
    </row>
    <row r="61" spans="1:9" s="12" customFormat="1" ht="33.450000000000003" hidden="1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6">
        <f>H62+H65</f>
        <v>0</v>
      </c>
      <c r="I61" s="15">
        <f t="shared" si="0"/>
        <v>5160700</v>
      </c>
    </row>
    <row r="62" spans="1:9" s="12" customFormat="1" ht="19.5" hidden="1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H63" si="4">F63</f>
        <v>4742100</v>
      </c>
      <c r="G62" s="8">
        <f t="shared" si="4"/>
        <v>0</v>
      </c>
      <c r="H62" s="8">
        <f t="shared" si="4"/>
        <v>0</v>
      </c>
      <c r="I62" s="15">
        <f t="shared" si="0"/>
        <v>4742100</v>
      </c>
    </row>
    <row r="63" spans="1:9" s="12" customFormat="1" ht="17.25" hidden="1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8">
        <f t="shared" si="4"/>
        <v>0</v>
      </c>
      <c r="I63" s="15">
        <f t="shared" si="0"/>
        <v>4742100</v>
      </c>
    </row>
    <row r="64" spans="1:9" s="12" customFormat="1" ht="33.450000000000003" hidden="1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8">
        <v>0</v>
      </c>
      <c r="I64" s="15">
        <f t="shared" si="0"/>
        <v>4742100</v>
      </c>
    </row>
    <row r="65" spans="1:9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H66" si="5">F66</f>
        <v>418600</v>
      </c>
      <c r="G65" s="8">
        <f t="shared" si="5"/>
        <v>0</v>
      </c>
      <c r="H65" s="8">
        <f t="shared" si="5"/>
        <v>0</v>
      </c>
      <c r="I65" s="15">
        <f t="shared" si="0"/>
        <v>418600</v>
      </c>
    </row>
    <row r="66" spans="1:9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8">
        <f t="shared" si="5"/>
        <v>0</v>
      </c>
      <c r="I66" s="15">
        <f t="shared" si="0"/>
        <v>418600</v>
      </c>
    </row>
    <row r="67" spans="1:9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8">
        <v>0</v>
      </c>
      <c r="I67" s="15">
        <f t="shared" si="0"/>
        <v>418600</v>
      </c>
    </row>
    <row r="68" spans="1:9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6">
        <f>H69+H72</f>
        <v>0</v>
      </c>
      <c r="I68" s="15">
        <f t="shared" si="0"/>
        <v>595400</v>
      </c>
    </row>
    <row r="69" spans="1:9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H70" si="6">F70</f>
        <v>400000</v>
      </c>
      <c r="G69" s="8">
        <f t="shared" si="6"/>
        <v>0</v>
      </c>
      <c r="H69" s="8">
        <f t="shared" si="6"/>
        <v>0</v>
      </c>
      <c r="I69" s="15">
        <f t="shared" si="0"/>
        <v>400000</v>
      </c>
    </row>
    <row r="70" spans="1:9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8">
        <f t="shared" si="6"/>
        <v>0</v>
      </c>
      <c r="I70" s="15">
        <f t="shared" si="0"/>
        <v>400000</v>
      </c>
    </row>
    <row r="71" spans="1:9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8">
        <v>0</v>
      </c>
      <c r="I71" s="15">
        <f t="shared" si="0"/>
        <v>400000</v>
      </c>
    </row>
    <row r="72" spans="1:9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8">
        <f>H73+H75</f>
        <v>0</v>
      </c>
      <c r="I72" s="15">
        <f t="shared" si="0"/>
        <v>195400</v>
      </c>
    </row>
    <row r="73" spans="1:9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8">
        <f>H74</f>
        <v>0</v>
      </c>
      <c r="I73" s="15">
        <f t="shared" si="0"/>
        <v>12700</v>
      </c>
    </row>
    <row r="74" spans="1:9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8">
        <v>0</v>
      </c>
      <c r="I74" s="15">
        <f t="shared" si="0"/>
        <v>12700</v>
      </c>
    </row>
    <row r="75" spans="1:9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8">
        <f>H76</f>
        <v>0</v>
      </c>
      <c r="I75" s="15">
        <f t="shared" ref="I75:I140" si="7">F75+G75+H75</f>
        <v>182700</v>
      </c>
    </row>
    <row r="76" spans="1:9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8">
        <v>0</v>
      </c>
      <c r="I76" s="15">
        <f t="shared" si="7"/>
        <v>182700</v>
      </c>
    </row>
    <row r="77" spans="1:9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H78" si="8">F78</f>
        <v>608000</v>
      </c>
      <c r="G77" s="6">
        <f t="shared" si="8"/>
        <v>0</v>
      </c>
      <c r="H77" s="6">
        <f t="shared" si="8"/>
        <v>0</v>
      </c>
      <c r="I77" s="15">
        <f t="shared" si="7"/>
        <v>608000</v>
      </c>
    </row>
    <row r="78" spans="1:9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8"/>
        <v>608000</v>
      </c>
      <c r="G78" s="8">
        <f t="shared" si="8"/>
        <v>0</v>
      </c>
      <c r="H78" s="8">
        <f t="shared" si="8"/>
        <v>0</v>
      </c>
      <c r="I78" s="15">
        <f t="shared" si="7"/>
        <v>608000</v>
      </c>
    </row>
    <row r="79" spans="1:9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8">
        <v>0</v>
      </c>
      <c r="I79" s="15">
        <f t="shared" si="7"/>
        <v>608000</v>
      </c>
    </row>
    <row r="80" spans="1:9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G81+G137</f>
        <v>281189.51</v>
      </c>
      <c r="H80" s="6">
        <f>H81+H137</f>
        <v>21826326.970000003</v>
      </c>
      <c r="I80" s="15">
        <f t="shared" si="7"/>
        <v>302495182.92000002</v>
      </c>
    </row>
    <row r="81" spans="1:9" s="12" customFormat="1" ht="33.450000000000003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F82+F85+F100+F130</f>
        <v>280387666.44</v>
      </c>
      <c r="G81" s="6">
        <f>G82+G85+G100+G130</f>
        <v>0</v>
      </c>
      <c r="H81" s="6">
        <f>H82+H85+H100+H130</f>
        <v>21826326.970000003</v>
      </c>
      <c r="I81" s="15">
        <f t="shared" si="7"/>
        <v>302213993.41000003</v>
      </c>
    </row>
    <row r="82" spans="1:9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H83" si="9">F83</f>
        <v>110245800</v>
      </c>
      <c r="G82" s="8">
        <f t="shared" si="9"/>
        <v>0</v>
      </c>
      <c r="H82" s="8">
        <f t="shared" si="9"/>
        <v>0</v>
      </c>
      <c r="I82" s="15">
        <f t="shared" si="7"/>
        <v>110245800</v>
      </c>
    </row>
    <row r="83" spans="1:9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8">
        <f t="shared" si="9"/>
        <v>0</v>
      </c>
      <c r="I83" s="15">
        <f t="shared" si="7"/>
        <v>110245800</v>
      </c>
    </row>
    <row r="84" spans="1:9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8">
        <v>0</v>
      </c>
      <c r="I84" s="15">
        <f t="shared" si="7"/>
        <v>110245800</v>
      </c>
    </row>
    <row r="85" spans="1:9" s="12" customFormat="1" ht="33.450000000000003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>F92</f>
        <v>7632600</v>
      </c>
      <c r="G85" s="8">
        <f>G92</f>
        <v>0</v>
      </c>
      <c r="H85" s="8">
        <f>H92+H86+H90</f>
        <v>19081922.850000001</v>
      </c>
      <c r="I85" s="22">
        <f>F85+G85+H85</f>
        <v>26714522.850000001</v>
      </c>
    </row>
    <row r="86" spans="1:9" s="12" customFormat="1" ht="33.450000000000003" customHeight="1" x14ac:dyDescent="0.3">
      <c r="A86" s="7"/>
      <c r="B86" s="4"/>
      <c r="C86" s="4"/>
      <c r="D86" s="4" t="s">
        <v>232</v>
      </c>
      <c r="E86" s="7" t="s">
        <v>234</v>
      </c>
      <c r="F86" s="8">
        <f>F87</f>
        <v>0</v>
      </c>
      <c r="G86" s="8">
        <f t="shared" ref="G86:H86" si="10">G87</f>
        <v>0</v>
      </c>
      <c r="H86" s="8">
        <f t="shared" si="10"/>
        <v>3607900</v>
      </c>
      <c r="I86" s="22">
        <f t="shared" si="7"/>
        <v>3607900</v>
      </c>
    </row>
    <row r="87" spans="1:9" s="12" customFormat="1" ht="33.450000000000003" customHeight="1" x14ac:dyDescent="0.3">
      <c r="A87" s="7"/>
      <c r="B87" s="4"/>
      <c r="C87" s="4"/>
      <c r="D87" s="4" t="s">
        <v>231</v>
      </c>
      <c r="E87" s="7" t="s">
        <v>233</v>
      </c>
      <c r="F87" s="8">
        <v>0</v>
      </c>
      <c r="G87" s="8">
        <v>0</v>
      </c>
      <c r="H87" s="8">
        <f>H89</f>
        <v>3607900</v>
      </c>
      <c r="I87" s="22">
        <f t="shared" si="7"/>
        <v>3607900</v>
      </c>
    </row>
    <row r="88" spans="1:9" s="12" customFormat="1" ht="15.6" x14ac:dyDescent="0.3">
      <c r="A88" s="7"/>
      <c r="B88" s="4"/>
      <c r="C88" s="4"/>
      <c r="D88" s="4"/>
      <c r="E88" s="7" t="s">
        <v>190</v>
      </c>
      <c r="F88" s="8"/>
      <c r="G88" s="8"/>
      <c r="H88" s="8"/>
      <c r="I88" s="22"/>
    </row>
    <row r="89" spans="1:9" s="12" customFormat="1" ht="33.450000000000003" customHeight="1" x14ac:dyDescent="0.3">
      <c r="A89" s="7"/>
      <c r="B89" s="4"/>
      <c r="C89" s="4"/>
      <c r="D89" s="4"/>
      <c r="E89" s="7" t="s">
        <v>235</v>
      </c>
      <c r="F89" s="8">
        <v>0</v>
      </c>
      <c r="G89" s="8">
        <v>0</v>
      </c>
      <c r="H89" s="8">
        <v>3607900</v>
      </c>
      <c r="I89" s="22">
        <f t="shared" si="7"/>
        <v>3607900</v>
      </c>
    </row>
    <row r="90" spans="1:9" s="12" customFormat="1" ht="33.450000000000003" customHeight="1" x14ac:dyDescent="0.3">
      <c r="A90" s="7"/>
      <c r="B90" s="4"/>
      <c r="C90" s="4"/>
      <c r="D90" s="4" t="s">
        <v>238</v>
      </c>
      <c r="E90" s="7" t="s">
        <v>239</v>
      </c>
      <c r="F90" s="8">
        <f>F91</f>
        <v>0</v>
      </c>
      <c r="G90" s="8">
        <f t="shared" ref="G90:H90" si="11">G91</f>
        <v>0</v>
      </c>
      <c r="H90" s="8">
        <f t="shared" si="11"/>
        <v>218585</v>
      </c>
      <c r="I90" s="22">
        <f t="shared" si="7"/>
        <v>218585</v>
      </c>
    </row>
    <row r="91" spans="1:9" s="12" customFormat="1" ht="33.450000000000003" customHeight="1" x14ac:dyDescent="0.3">
      <c r="A91" s="7"/>
      <c r="B91" s="4"/>
      <c r="C91" s="4"/>
      <c r="D91" s="4" t="s">
        <v>237</v>
      </c>
      <c r="E91" s="7" t="s">
        <v>240</v>
      </c>
      <c r="F91" s="8">
        <v>0</v>
      </c>
      <c r="G91" s="8">
        <v>0</v>
      </c>
      <c r="H91" s="8">
        <v>218585</v>
      </c>
      <c r="I91" s="22">
        <f t="shared" si="7"/>
        <v>218585</v>
      </c>
    </row>
    <row r="92" spans="1:9" s="12" customFormat="1" ht="21" customHeight="1" x14ac:dyDescent="0.3">
      <c r="A92" s="7" t="s">
        <v>155</v>
      </c>
      <c r="B92" s="4" t="s">
        <v>11</v>
      </c>
      <c r="C92" s="4" t="s">
        <v>12</v>
      </c>
      <c r="D92" s="4" t="s">
        <v>154</v>
      </c>
      <c r="E92" s="7" t="s">
        <v>155</v>
      </c>
      <c r="F92" s="8">
        <f t="shared" ref="F92:G92" si="12">F93</f>
        <v>7632600</v>
      </c>
      <c r="G92" s="8">
        <f t="shared" si="12"/>
        <v>0</v>
      </c>
      <c r="H92" s="8">
        <f>H93</f>
        <v>15255437.85</v>
      </c>
      <c r="I92" s="22">
        <f>F92+G92+H92</f>
        <v>22888037.850000001</v>
      </c>
    </row>
    <row r="93" spans="1:9" s="12" customFormat="1" ht="22.5" customHeight="1" x14ac:dyDescent="0.3">
      <c r="A93" s="7" t="s">
        <v>157</v>
      </c>
      <c r="B93" s="4" t="s">
        <v>11</v>
      </c>
      <c r="C93" s="4" t="s">
        <v>12</v>
      </c>
      <c r="D93" s="4" t="s">
        <v>156</v>
      </c>
      <c r="E93" s="7" t="s">
        <v>157</v>
      </c>
      <c r="F93" s="8">
        <f>F95+F96</f>
        <v>7632600</v>
      </c>
      <c r="G93" s="8">
        <f>G95+G96</f>
        <v>0</v>
      </c>
      <c r="H93" s="8">
        <f>H95+H96+H97+H98+H99</f>
        <v>15255437.85</v>
      </c>
      <c r="I93" s="22">
        <f t="shared" si="7"/>
        <v>22888037.850000001</v>
      </c>
    </row>
    <row r="94" spans="1:9" s="12" customFormat="1" ht="15.6" x14ac:dyDescent="0.3">
      <c r="A94" s="7"/>
      <c r="B94" s="4"/>
      <c r="C94" s="4"/>
      <c r="D94" s="4"/>
      <c r="E94" s="7" t="s">
        <v>190</v>
      </c>
      <c r="F94" s="8"/>
      <c r="G94" s="8"/>
      <c r="H94" s="8"/>
      <c r="I94" s="22"/>
    </row>
    <row r="95" spans="1:9" s="12" customFormat="1" ht="20.25" hidden="1" customHeight="1" x14ac:dyDescent="0.3">
      <c r="A95" s="7"/>
      <c r="B95" s="4"/>
      <c r="C95" s="4"/>
      <c r="D95" s="4"/>
      <c r="E95" s="7" t="s">
        <v>191</v>
      </c>
      <c r="F95" s="8">
        <v>94500</v>
      </c>
      <c r="G95" s="8">
        <v>0</v>
      </c>
      <c r="H95" s="8">
        <v>0</v>
      </c>
      <c r="I95" s="22">
        <f t="shared" si="7"/>
        <v>94500</v>
      </c>
    </row>
    <row r="96" spans="1:9" s="12" customFormat="1" ht="46.8" hidden="1" x14ac:dyDescent="0.3">
      <c r="A96" s="7"/>
      <c r="B96" s="4"/>
      <c r="C96" s="4"/>
      <c r="D96" s="4"/>
      <c r="E96" s="7" t="s">
        <v>192</v>
      </c>
      <c r="F96" s="8">
        <v>7538100</v>
      </c>
      <c r="G96" s="8">
        <v>0</v>
      </c>
      <c r="H96" s="8">
        <v>0</v>
      </c>
      <c r="I96" s="22">
        <f t="shared" si="7"/>
        <v>7538100</v>
      </c>
    </row>
    <row r="97" spans="1:9" s="12" customFormat="1" ht="15.6" x14ac:dyDescent="0.3">
      <c r="A97" s="7"/>
      <c r="B97" s="4"/>
      <c r="C97" s="4"/>
      <c r="D97" s="4"/>
      <c r="E97" s="7" t="s">
        <v>230</v>
      </c>
      <c r="F97" s="8">
        <v>0</v>
      </c>
      <c r="G97" s="8">
        <v>0</v>
      </c>
      <c r="H97" s="8">
        <v>2533238.85</v>
      </c>
      <c r="I97" s="22">
        <f>F97+G97+H97</f>
        <v>2533238.85</v>
      </c>
    </row>
    <row r="98" spans="1:9" s="12" customFormat="1" ht="31.2" x14ac:dyDescent="0.3">
      <c r="A98" s="7"/>
      <c r="B98" s="4"/>
      <c r="C98" s="4"/>
      <c r="D98" s="4"/>
      <c r="E98" s="7" t="s">
        <v>236</v>
      </c>
      <c r="F98" s="8">
        <v>0</v>
      </c>
      <c r="G98" s="8">
        <v>0</v>
      </c>
      <c r="H98" s="8">
        <v>12400300</v>
      </c>
      <c r="I98" s="22">
        <f>F98+G98+H98</f>
        <v>12400300</v>
      </c>
    </row>
    <row r="99" spans="1:9" s="12" customFormat="1" ht="93.6" x14ac:dyDescent="0.3">
      <c r="A99" s="7"/>
      <c r="B99" s="4"/>
      <c r="C99" s="4"/>
      <c r="D99" s="4"/>
      <c r="E99" s="7" t="s">
        <v>241</v>
      </c>
      <c r="F99" s="8">
        <v>0</v>
      </c>
      <c r="G99" s="8">
        <v>0</v>
      </c>
      <c r="H99" s="8">
        <v>321899</v>
      </c>
      <c r="I99" s="22">
        <f>F99+G99+H99</f>
        <v>321899</v>
      </c>
    </row>
    <row r="100" spans="1:9" s="12" customFormat="1" ht="18.75" customHeight="1" x14ac:dyDescent="0.3">
      <c r="A100" s="7" t="s">
        <v>159</v>
      </c>
      <c r="B100" s="4" t="s">
        <v>11</v>
      </c>
      <c r="C100" s="4" t="s">
        <v>12</v>
      </c>
      <c r="D100" s="4" t="s">
        <v>158</v>
      </c>
      <c r="E100" s="7" t="s">
        <v>159</v>
      </c>
      <c r="F100" s="8">
        <f>F101+F119+F125+F123+F121</f>
        <v>152045200</v>
      </c>
      <c r="G100" s="8">
        <f>G101+G119+G125+G123+G121</f>
        <v>0</v>
      </c>
      <c r="H100" s="8">
        <f>H101+H119+H125+H123+H121</f>
        <v>56.120000000000005</v>
      </c>
      <c r="I100" s="22">
        <f t="shared" si="7"/>
        <v>152045256.12</v>
      </c>
    </row>
    <row r="101" spans="1:9" s="12" customFormat="1" ht="33.450000000000003" customHeight="1" x14ac:dyDescent="0.3">
      <c r="A101" s="7" t="s">
        <v>161</v>
      </c>
      <c r="B101" s="4" t="s">
        <v>11</v>
      </c>
      <c r="C101" s="4" t="s">
        <v>12</v>
      </c>
      <c r="D101" s="4" t="s">
        <v>160</v>
      </c>
      <c r="E101" s="7" t="s">
        <v>161</v>
      </c>
      <c r="F101" s="8">
        <f>F102</f>
        <v>137933300</v>
      </c>
      <c r="G101" s="8">
        <f>G102</f>
        <v>0</v>
      </c>
      <c r="H101" s="8">
        <f>H102</f>
        <v>53</v>
      </c>
      <c r="I101" s="22">
        <f t="shared" si="7"/>
        <v>137933353</v>
      </c>
    </row>
    <row r="102" spans="1:9" s="12" customFormat="1" ht="33.450000000000003" customHeight="1" x14ac:dyDescent="0.3">
      <c r="A102" s="7" t="s">
        <v>163</v>
      </c>
      <c r="B102" s="4" t="s">
        <v>11</v>
      </c>
      <c r="C102" s="4" t="s">
        <v>12</v>
      </c>
      <c r="D102" s="4" t="s">
        <v>162</v>
      </c>
      <c r="E102" s="7" t="s">
        <v>163</v>
      </c>
      <c r="F102" s="8">
        <f>F104+F105+F106+F107+F108+F109+F110+F112+F113+F114+F115+F116+F117+F118+F111</f>
        <v>137933300</v>
      </c>
      <c r="G102" s="8">
        <f>G104+G105+G106+G107+G108+G109+G110+G112+G113+G114+G115+G116+G117+G118+G111</f>
        <v>0</v>
      </c>
      <c r="H102" s="8">
        <f>H104+H105+H106+H107+H108+H109+H110+H112+H113+H114+H115+H116+H117+H118+H111</f>
        <v>53</v>
      </c>
      <c r="I102" s="22">
        <f t="shared" si="7"/>
        <v>137933353</v>
      </c>
    </row>
    <row r="103" spans="1:9" s="12" customFormat="1" ht="15.6" x14ac:dyDescent="0.3">
      <c r="A103" s="7"/>
      <c r="B103" s="4"/>
      <c r="C103" s="4"/>
      <c r="D103" s="4"/>
      <c r="E103" s="7" t="s">
        <v>190</v>
      </c>
      <c r="F103" s="8"/>
      <c r="G103" s="8"/>
      <c r="H103" s="8"/>
      <c r="I103" s="22"/>
    </row>
    <row r="104" spans="1:9" s="12" customFormat="1" ht="33.450000000000003" hidden="1" customHeight="1" x14ac:dyDescent="0.3">
      <c r="A104" s="7"/>
      <c r="B104" s="4"/>
      <c r="C104" s="4"/>
      <c r="D104" s="4"/>
      <c r="E104" s="7" t="s">
        <v>175</v>
      </c>
      <c r="F104" s="8">
        <v>126078900</v>
      </c>
      <c r="G104" s="8">
        <v>0</v>
      </c>
      <c r="H104" s="8">
        <v>0</v>
      </c>
      <c r="I104" s="22">
        <f t="shared" si="7"/>
        <v>126078900</v>
      </c>
    </row>
    <row r="105" spans="1:9" s="12" customFormat="1" ht="33.450000000000003" hidden="1" customHeight="1" x14ac:dyDescent="0.3">
      <c r="A105" s="7"/>
      <c r="B105" s="4"/>
      <c r="C105" s="4"/>
      <c r="D105" s="4"/>
      <c r="E105" s="7" t="s">
        <v>176</v>
      </c>
      <c r="F105" s="8">
        <v>756800</v>
      </c>
      <c r="G105" s="8">
        <v>0</v>
      </c>
      <c r="H105" s="8">
        <v>0</v>
      </c>
      <c r="I105" s="22">
        <f t="shared" si="7"/>
        <v>756800</v>
      </c>
    </row>
    <row r="106" spans="1:9" s="12" customFormat="1" ht="61.5" hidden="1" customHeight="1" x14ac:dyDescent="0.3">
      <c r="A106" s="7"/>
      <c r="B106" s="4"/>
      <c r="C106" s="4"/>
      <c r="D106" s="4"/>
      <c r="E106" s="7" t="s">
        <v>177</v>
      </c>
      <c r="F106" s="8">
        <v>52200</v>
      </c>
      <c r="G106" s="8">
        <v>0</v>
      </c>
      <c r="H106" s="8">
        <v>0</v>
      </c>
      <c r="I106" s="22">
        <f t="shared" si="7"/>
        <v>52200</v>
      </c>
    </row>
    <row r="107" spans="1:9" s="12" customFormat="1" ht="15.6" hidden="1" x14ac:dyDescent="0.3">
      <c r="A107" s="7"/>
      <c r="B107" s="4"/>
      <c r="C107" s="4"/>
      <c r="D107" s="4"/>
      <c r="E107" s="7" t="s">
        <v>178</v>
      </c>
      <c r="F107" s="8">
        <v>2063500</v>
      </c>
      <c r="G107" s="8">
        <v>0</v>
      </c>
      <c r="H107" s="8">
        <v>0</v>
      </c>
      <c r="I107" s="22">
        <f t="shared" si="7"/>
        <v>2063500</v>
      </c>
    </row>
    <row r="108" spans="1:9" s="12" customFormat="1" ht="75.75" hidden="1" customHeight="1" x14ac:dyDescent="0.3">
      <c r="A108" s="7"/>
      <c r="B108" s="4"/>
      <c r="C108" s="4"/>
      <c r="D108" s="4"/>
      <c r="E108" s="7" t="s">
        <v>179</v>
      </c>
      <c r="F108" s="8">
        <v>4549500</v>
      </c>
      <c r="G108" s="8">
        <v>0</v>
      </c>
      <c r="H108" s="8">
        <v>0</v>
      </c>
      <c r="I108" s="22">
        <f t="shared" si="7"/>
        <v>4549500</v>
      </c>
    </row>
    <row r="109" spans="1:9" s="12" customFormat="1" ht="78" hidden="1" x14ac:dyDescent="0.3">
      <c r="A109" s="7"/>
      <c r="B109" s="4"/>
      <c r="C109" s="4"/>
      <c r="D109" s="4"/>
      <c r="E109" s="7" t="s">
        <v>180</v>
      </c>
      <c r="F109" s="8">
        <v>225900</v>
      </c>
      <c r="G109" s="8">
        <v>0</v>
      </c>
      <c r="H109" s="8">
        <v>0</v>
      </c>
      <c r="I109" s="22">
        <f t="shared" si="7"/>
        <v>225900</v>
      </c>
    </row>
    <row r="110" spans="1:9" s="12" customFormat="1" ht="46.8" hidden="1" x14ac:dyDescent="0.3">
      <c r="A110" s="7"/>
      <c r="B110" s="4"/>
      <c r="C110" s="4"/>
      <c r="D110" s="4"/>
      <c r="E110" s="7" t="s">
        <v>181</v>
      </c>
      <c r="F110" s="8">
        <v>600</v>
      </c>
      <c r="G110" s="8">
        <v>0</v>
      </c>
      <c r="H110" s="8">
        <v>0</v>
      </c>
      <c r="I110" s="22">
        <f t="shared" si="7"/>
        <v>600</v>
      </c>
    </row>
    <row r="111" spans="1:9" s="12" customFormat="1" ht="45.75" hidden="1" customHeight="1" x14ac:dyDescent="0.3">
      <c r="A111" s="7"/>
      <c r="B111" s="4"/>
      <c r="C111" s="4"/>
      <c r="D111" s="4"/>
      <c r="E111" s="7" t="s">
        <v>182</v>
      </c>
      <c r="F111" s="8">
        <v>183500</v>
      </c>
      <c r="G111" s="8">
        <v>0</v>
      </c>
      <c r="H111" s="8">
        <v>0</v>
      </c>
      <c r="I111" s="22">
        <f t="shared" si="7"/>
        <v>183500</v>
      </c>
    </row>
    <row r="112" spans="1:9" s="12" customFormat="1" ht="18.75" hidden="1" customHeight="1" x14ac:dyDescent="0.3">
      <c r="A112" s="7"/>
      <c r="B112" s="4"/>
      <c r="C112" s="4"/>
      <c r="D112" s="4"/>
      <c r="E112" s="7" t="s">
        <v>183</v>
      </c>
      <c r="F112" s="8">
        <v>2100</v>
      </c>
      <c r="G112" s="8">
        <v>0</v>
      </c>
      <c r="H112" s="8">
        <v>0</v>
      </c>
      <c r="I112" s="22">
        <f t="shared" si="7"/>
        <v>2100</v>
      </c>
    </row>
    <row r="113" spans="1:9" s="12" customFormat="1" ht="33.450000000000003" hidden="1" customHeight="1" x14ac:dyDescent="0.3">
      <c r="A113" s="7"/>
      <c r="B113" s="4"/>
      <c r="C113" s="4"/>
      <c r="D113" s="4"/>
      <c r="E113" s="7" t="s">
        <v>184</v>
      </c>
      <c r="F113" s="8">
        <v>43800</v>
      </c>
      <c r="G113" s="8">
        <v>0</v>
      </c>
      <c r="H113" s="8">
        <v>0</v>
      </c>
      <c r="I113" s="22">
        <f t="shared" si="7"/>
        <v>43800</v>
      </c>
    </row>
    <row r="114" spans="1:9" s="12" customFormat="1" ht="46.8" x14ac:dyDescent="0.3">
      <c r="A114" s="7"/>
      <c r="B114" s="4"/>
      <c r="C114" s="4"/>
      <c r="D114" s="4"/>
      <c r="E114" s="7" t="s">
        <v>185</v>
      </c>
      <c r="F114" s="8">
        <v>800</v>
      </c>
      <c r="G114" s="8">
        <v>0</v>
      </c>
      <c r="H114" s="8">
        <v>8</v>
      </c>
      <c r="I114" s="22">
        <f t="shared" si="7"/>
        <v>808</v>
      </c>
    </row>
    <row r="115" spans="1:9" s="12" customFormat="1" ht="46.8" x14ac:dyDescent="0.3">
      <c r="A115" s="7"/>
      <c r="B115" s="4"/>
      <c r="C115" s="4"/>
      <c r="D115" s="4"/>
      <c r="E115" s="7" t="s">
        <v>186</v>
      </c>
      <c r="F115" s="8">
        <v>8500</v>
      </c>
      <c r="G115" s="8">
        <v>0</v>
      </c>
      <c r="H115" s="8">
        <v>45</v>
      </c>
      <c r="I115" s="22">
        <f>F115+G115+H115</f>
        <v>8545</v>
      </c>
    </row>
    <row r="116" spans="1:9" s="12" customFormat="1" ht="31.2" hidden="1" x14ac:dyDescent="0.3">
      <c r="A116" s="7"/>
      <c r="B116" s="4"/>
      <c r="C116" s="4"/>
      <c r="D116" s="4"/>
      <c r="E116" s="7" t="s">
        <v>187</v>
      </c>
      <c r="F116" s="8">
        <v>502600</v>
      </c>
      <c r="G116" s="8">
        <v>0</v>
      </c>
      <c r="H116" s="8">
        <v>0</v>
      </c>
      <c r="I116" s="22">
        <f t="shared" si="7"/>
        <v>502600</v>
      </c>
    </row>
    <row r="117" spans="1:9" s="12" customFormat="1" ht="46.8" hidden="1" x14ac:dyDescent="0.3">
      <c r="A117" s="7"/>
      <c r="B117" s="4"/>
      <c r="C117" s="4"/>
      <c r="D117" s="4"/>
      <c r="E117" s="7" t="s">
        <v>208</v>
      </c>
      <c r="F117" s="8">
        <v>9400</v>
      </c>
      <c r="G117" s="8">
        <v>0</v>
      </c>
      <c r="H117" s="8">
        <v>0</v>
      </c>
      <c r="I117" s="22">
        <f t="shared" si="7"/>
        <v>9400</v>
      </c>
    </row>
    <row r="118" spans="1:9" s="12" customFormat="1" ht="31.2" hidden="1" x14ac:dyDescent="0.3">
      <c r="A118" s="7"/>
      <c r="B118" s="4"/>
      <c r="C118" s="4"/>
      <c r="D118" s="4"/>
      <c r="E118" s="7" t="s">
        <v>188</v>
      </c>
      <c r="F118" s="8">
        <v>3455200</v>
      </c>
      <c r="G118" s="8">
        <v>0</v>
      </c>
      <c r="H118" s="8">
        <v>0</v>
      </c>
      <c r="I118" s="22">
        <f t="shared" si="7"/>
        <v>3455200</v>
      </c>
    </row>
    <row r="119" spans="1:9" s="12" customFormat="1" ht="54.75" customHeight="1" x14ac:dyDescent="0.3">
      <c r="A119" s="7" t="s">
        <v>165</v>
      </c>
      <c r="B119" s="4" t="s">
        <v>11</v>
      </c>
      <c r="C119" s="4" t="s">
        <v>12</v>
      </c>
      <c r="D119" s="4" t="s">
        <v>164</v>
      </c>
      <c r="E119" s="7" t="s">
        <v>165</v>
      </c>
      <c r="F119" s="8">
        <f>F120</f>
        <v>11693200</v>
      </c>
      <c r="G119" s="8">
        <f>G120</f>
        <v>0</v>
      </c>
      <c r="H119" s="8">
        <f>H120</f>
        <v>-15.64</v>
      </c>
      <c r="I119" s="22">
        <f t="shared" si="7"/>
        <v>11693184.359999999</v>
      </c>
    </row>
    <row r="120" spans="1:9" s="12" customFormat="1" ht="55.5" customHeight="1" x14ac:dyDescent="0.3">
      <c r="A120" s="7" t="s">
        <v>167</v>
      </c>
      <c r="B120" s="4" t="s">
        <v>11</v>
      </c>
      <c r="C120" s="4" t="s">
        <v>12</v>
      </c>
      <c r="D120" s="4" t="s">
        <v>166</v>
      </c>
      <c r="E120" s="7" t="s">
        <v>167</v>
      </c>
      <c r="F120" s="8">
        <v>11693200</v>
      </c>
      <c r="G120" s="8">
        <v>0</v>
      </c>
      <c r="H120" s="8">
        <v>-15.64</v>
      </c>
      <c r="I120" s="22">
        <f t="shared" si="7"/>
        <v>11693184.359999999</v>
      </c>
    </row>
    <row r="121" spans="1:9" s="12" customFormat="1" ht="55.5" hidden="1" customHeight="1" x14ac:dyDescent="0.3">
      <c r="A121" s="7"/>
      <c r="B121" s="4"/>
      <c r="C121" s="4"/>
      <c r="D121" s="17" t="s">
        <v>200</v>
      </c>
      <c r="E121" s="7" t="s">
        <v>201</v>
      </c>
      <c r="F121" s="8">
        <f>F122</f>
        <v>900</v>
      </c>
      <c r="G121" s="8">
        <f>G122</f>
        <v>0</v>
      </c>
      <c r="H121" s="8">
        <f>H122</f>
        <v>0</v>
      </c>
      <c r="I121" s="22">
        <f t="shared" si="7"/>
        <v>900</v>
      </c>
    </row>
    <row r="122" spans="1:9" s="12" customFormat="1" ht="55.5" hidden="1" customHeight="1" x14ac:dyDescent="0.3">
      <c r="A122" s="7"/>
      <c r="B122" s="4"/>
      <c r="C122" s="4"/>
      <c r="D122" s="17" t="s">
        <v>198</v>
      </c>
      <c r="E122" s="7" t="s">
        <v>199</v>
      </c>
      <c r="F122" s="8">
        <v>900</v>
      </c>
      <c r="G122" s="8">
        <v>0</v>
      </c>
      <c r="H122" s="8">
        <v>0</v>
      </c>
      <c r="I122" s="22">
        <f t="shared" si="7"/>
        <v>900</v>
      </c>
    </row>
    <row r="123" spans="1:9" s="12" customFormat="1" ht="31.2" hidden="1" x14ac:dyDescent="0.3">
      <c r="A123" s="7"/>
      <c r="B123" s="4"/>
      <c r="C123" s="4"/>
      <c r="D123" s="17" t="s">
        <v>196</v>
      </c>
      <c r="E123" s="18" t="s">
        <v>194</v>
      </c>
      <c r="F123" s="19">
        <f>F124</f>
        <v>1238600</v>
      </c>
      <c r="G123" s="19">
        <f>G124</f>
        <v>0</v>
      </c>
      <c r="H123" s="19">
        <f>H124</f>
        <v>0</v>
      </c>
      <c r="I123" s="22">
        <f t="shared" si="7"/>
        <v>1238600</v>
      </c>
    </row>
    <row r="124" spans="1:9" s="12" customFormat="1" ht="31.2" hidden="1" x14ac:dyDescent="0.3">
      <c r="A124" s="7"/>
      <c r="B124" s="4"/>
      <c r="C124" s="4"/>
      <c r="D124" s="17" t="s">
        <v>197</v>
      </c>
      <c r="E124" s="18" t="s">
        <v>195</v>
      </c>
      <c r="F124" s="19">
        <v>1238600</v>
      </c>
      <c r="G124" s="19">
        <v>0</v>
      </c>
      <c r="H124" s="19">
        <v>0</v>
      </c>
      <c r="I124" s="22">
        <f t="shared" si="7"/>
        <v>1238600</v>
      </c>
    </row>
    <row r="125" spans="1:9" s="12" customFormat="1" ht="17.25" customHeight="1" x14ac:dyDescent="0.3">
      <c r="A125" s="7" t="s">
        <v>169</v>
      </c>
      <c r="B125" s="4" t="s">
        <v>11</v>
      </c>
      <c r="C125" s="4" t="s">
        <v>12</v>
      </c>
      <c r="D125" s="4" t="s">
        <v>168</v>
      </c>
      <c r="E125" s="7" t="s">
        <v>169</v>
      </c>
      <c r="F125" s="8">
        <f>F126</f>
        <v>1179200</v>
      </c>
      <c r="G125" s="8">
        <f>G126</f>
        <v>0</v>
      </c>
      <c r="H125" s="8">
        <f>H126</f>
        <v>18.760000000000002</v>
      </c>
      <c r="I125" s="22">
        <f t="shared" si="7"/>
        <v>1179218.76</v>
      </c>
    </row>
    <row r="126" spans="1:9" s="12" customFormat="1" ht="19.5" customHeight="1" x14ac:dyDescent="0.3">
      <c r="A126" s="7" t="s">
        <v>171</v>
      </c>
      <c r="B126" s="4" t="s">
        <v>11</v>
      </c>
      <c r="C126" s="4" t="s">
        <v>12</v>
      </c>
      <c r="D126" s="4" t="s">
        <v>170</v>
      </c>
      <c r="E126" s="7" t="s">
        <v>171</v>
      </c>
      <c r="F126" s="8">
        <f>F128+F129</f>
        <v>1179200</v>
      </c>
      <c r="G126" s="8">
        <f>G128+G129</f>
        <v>0</v>
      </c>
      <c r="H126" s="8">
        <f>H128+H129</f>
        <v>18.760000000000002</v>
      </c>
      <c r="I126" s="22">
        <f t="shared" si="7"/>
        <v>1179218.76</v>
      </c>
    </row>
    <row r="127" spans="1:9" s="12" customFormat="1" ht="15.6" x14ac:dyDescent="0.3">
      <c r="A127" s="7"/>
      <c r="B127" s="4"/>
      <c r="C127" s="4"/>
      <c r="D127" s="4"/>
      <c r="E127" s="7" t="s">
        <v>190</v>
      </c>
      <c r="F127" s="8"/>
      <c r="G127" s="8"/>
      <c r="H127" s="8"/>
      <c r="I127" s="22"/>
    </row>
    <row r="128" spans="1:9" s="12" customFormat="1" ht="37.5" customHeight="1" x14ac:dyDescent="0.3">
      <c r="A128" s="7"/>
      <c r="B128" s="4"/>
      <c r="C128" s="4"/>
      <c r="D128" s="4"/>
      <c r="E128" s="7" t="s">
        <v>189</v>
      </c>
      <c r="F128" s="8">
        <v>88400</v>
      </c>
      <c r="G128" s="8">
        <v>0</v>
      </c>
      <c r="H128" s="8">
        <v>30.76</v>
      </c>
      <c r="I128" s="22">
        <f t="shared" si="7"/>
        <v>88430.76</v>
      </c>
    </row>
    <row r="129" spans="1:9" s="12" customFormat="1" ht="46.8" x14ac:dyDescent="0.3">
      <c r="A129" s="7"/>
      <c r="B129" s="4"/>
      <c r="C129" s="4"/>
      <c r="D129" s="4"/>
      <c r="E129" s="7" t="s">
        <v>193</v>
      </c>
      <c r="F129" s="8">
        <v>1090800</v>
      </c>
      <c r="G129" s="8">
        <v>0</v>
      </c>
      <c r="H129" s="8">
        <v>-12</v>
      </c>
      <c r="I129" s="22">
        <f>F129+G129+H129</f>
        <v>1090788</v>
      </c>
    </row>
    <row r="130" spans="1:9" s="12" customFormat="1" ht="15.6" x14ac:dyDescent="0.3">
      <c r="A130" s="7"/>
      <c r="B130" s="4"/>
      <c r="C130" s="4"/>
      <c r="D130" s="4" t="s">
        <v>205</v>
      </c>
      <c r="E130" s="7" t="s">
        <v>202</v>
      </c>
      <c r="F130" s="8">
        <f t="shared" ref="F130:H131" si="13">F131</f>
        <v>10464066.439999999</v>
      </c>
      <c r="G130" s="8">
        <f t="shared" si="13"/>
        <v>0</v>
      </c>
      <c r="H130" s="8">
        <f>H131+H133</f>
        <v>2744348</v>
      </c>
      <c r="I130" s="22">
        <f>F130+G130+H130</f>
        <v>13208414.439999999</v>
      </c>
    </row>
    <row r="131" spans="1:9" s="12" customFormat="1" ht="46.8" x14ac:dyDescent="0.3">
      <c r="A131" s="7"/>
      <c r="B131" s="4"/>
      <c r="C131" s="4"/>
      <c r="D131" s="4" t="s">
        <v>206</v>
      </c>
      <c r="E131" s="7" t="s">
        <v>203</v>
      </c>
      <c r="F131" s="8">
        <f t="shared" si="13"/>
        <v>10464066.439999999</v>
      </c>
      <c r="G131" s="8">
        <f t="shared" si="13"/>
        <v>0</v>
      </c>
      <c r="H131" s="8">
        <f t="shared" si="13"/>
        <v>475000</v>
      </c>
      <c r="I131" s="22">
        <f t="shared" si="7"/>
        <v>10939066.439999999</v>
      </c>
    </row>
    <row r="132" spans="1:9" s="36" customFormat="1" ht="48" customHeight="1" x14ac:dyDescent="0.3">
      <c r="D132" s="4" t="s">
        <v>207</v>
      </c>
      <c r="E132" s="20" t="s">
        <v>204</v>
      </c>
      <c r="F132" s="21">
        <v>10464066.439999999</v>
      </c>
      <c r="G132" s="21">
        <v>0</v>
      </c>
      <c r="H132" s="21">
        <v>475000</v>
      </c>
      <c r="I132" s="22">
        <f>F132+G132+H132</f>
        <v>10939066.439999999</v>
      </c>
    </row>
    <row r="133" spans="1:9" s="36" customFormat="1" ht="15.6" x14ac:dyDescent="0.3">
      <c r="D133" s="4" t="s">
        <v>243</v>
      </c>
      <c r="E133" s="20" t="s">
        <v>246</v>
      </c>
      <c r="F133" s="21">
        <f>F134</f>
        <v>0</v>
      </c>
      <c r="G133" s="21">
        <f t="shared" ref="G133:H133" si="14">G134</f>
        <v>0</v>
      </c>
      <c r="H133" s="21">
        <f t="shared" si="14"/>
        <v>2269348</v>
      </c>
      <c r="I133" s="22">
        <f t="shared" si="7"/>
        <v>2269348</v>
      </c>
    </row>
    <row r="134" spans="1:9" s="36" customFormat="1" ht="31.2" x14ac:dyDescent="0.3">
      <c r="D134" s="4" t="s">
        <v>242</v>
      </c>
      <c r="E134" s="20" t="s">
        <v>245</v>
      </c>
      <c r="F134" s="21">
        <f>F136</f>
        <v>0</v>
      </c>
      <c r="G134" s="21">
        <f t="shared" ref="G134:H134" si="15">G136</f>
        <v>0</v>
      </c>
      <c r="H134" s="21">
        <f t="shared" si="15"/>
        <v>2269348</v>
      </c>
      <c r="I134" s="22">
        <f t="shared" si="7"/>
        <v>2269348</v>
      </c>
    </row>
    <row r="135" spans="1:9" s="36" customFormat="1" ht="15.6" x14ac:dyDescent="0.3">
      <c r="D135" s="4"/>
      <c r="E135" s="20" t="s">
        <v>190</v>
      </c>
      <c r="F135" s="21"/>
      <c r="G135" s="21"/>
      <c r="H135" s="21"/>
      <c r="I135" s="22"/>
    </row>
    <row r="136" spans="1:9" s="36" customFormat="1" ht="48" customHeight="1" x14ac:dyDescent="0.3">
      <c r="D136" s="4"/>
      <c r="E136" s="20" t="s">
        <v>244</v>
      </c>
      <c r="F136" s="21">
        <v>0</v>
      </c>
      <c r="G136" s="21">
        <v>0</v>
      </c>
      <c r="H136" s="21">
        <v>2269348</v>
      </c>
      <c r="I136" s="22">
        <f t="shared" si="7"/>
        <v>2269348</v>
      </c>
    </row>
    <row r="137" spans="1:9" s="25" customFormat="1" ht="18" hidden="1" customHeight="1" x14ac:dyDescent="0.3">
      <c r="D137" s="26" t="s">
        <v>212</v>
      </c>
      <c r="E137" s="27" t="s">
        <v>213</v>
      </c>
      <c r="F137" s="28">
        <v>0</v>
      </c>
      <c r="G137" s="28">
        <f>G138</f>
        <v>281189.51</v>
      </c>
      <c r="H137" s="28">
        <f>H138</f>
        <v>0</v>
      </c>
      <c r="I137" s="15">
        <f t="shared" si="7"/>
        <v>281189.51</v>
      </c>
    </row>
    <row r="138" spans="1:9" ht="15.6" hidden="1" x14ac:dyDescent="0.3">
      <c r="D138" s="23" t="s">
        <v>226</v>
      </c>
      <c r="E138" s="24" t="s">
        <v>214</v>
      </c>
      <c r="F138" s="21">
        <v>0</v>
      </c>
      <c r="G138" s="21">
        <f>G139+G140</f>
        <v>281189.51</v>
      </c>
      <c r="H138" s="21">
        <f>H139+H140</f>
        <v>0</v>
      </c>
      <c r="I138" s="15">
        <f t="shared" si="7"/>
        <v>281189.51</v>
      </c>
    </row>
    <row r="139" spans="1:9" ht="31.2" hidden="1" x14ac:dyDescent="0.3">
      <c r="D139" s="23" t="s">
        <v>216</v>
      </c>
      <c r="E139" s="24" t="s">
        <v>215</v>
      </c>
      <c r="F139" s="21">
        <v>0</v>
      </c>
      <c r="G139" s="21">
        <v>278374.8</v>
      </c>
      <c r="H139" s="21">
        <v>0</v>
      </c>
      <c r="I139" s="15">
        <f t="shared" si="7"/>
        <v>278374.8</v>
      </c>
    </row>
    <row r="140" spans="1:9" ht="15.6" hidden="1" x14ac:dyDescent="0.3">
      <c r="D140" s="23" t="s">
        <v>217</v>
      </c>
      <c r="E140" s="24" t="s">
        <v>214</v>
      </c>
      <c r="F140" s="21">
        <v>0</v>
      </c>
      <c r="G140" s="21">
        <v>2814.71</v>
      </c>
      <c r="H140" s="21">
        <v>0</v>
      </c>
      <c r="I140" s="15">
        <f t="shared" si="7"/>
        <v>2814.71</v>
      </c>
    </row>
  </sheetData>
  <mergeCells count="10">
    <mergeCell ref="D4:I4"/>
    <mergeCell ref="G6:G8"/>
    <mergeCell ref="I6:I8"/>
    <mergeCell ref="F6:F8"/>
    <mergeCell ref="A6:A8"/>
    <mergeCell ref="B6:B8"/>
    <mergeCell ref="D6:D8"/>
    <mergeCell ref="C6:C8"/>
    <mergeCell ref="E6:E8"/>
    <mergeCell ref="H6:H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opLeftCell="B1" workbookViewId="0">
      <selection activeCell="J5" sqref="J5"/>
    </sheetView>
  </sheetViews>
  <sheetFormatPr defaultColWidth="9.109375" defaultRowHeight="18" customHeight="1" x14ac:dyDescent="0.3"/>
  <cols>
    <col min="1" max="1" width="32.44140625" style="30" customWidth="1"/>
    <col min="2" max="2" width="80.6640625" style="30" customWidth="1"/>
    <col min="3" max="3" width="15.44140625" style="30" hidden="1" customWidth="1"/>
    <col min="4" max="4" width="23.44140625" style="30" hidden="1" customWidth="1"/>
    <col min="5" max="5" width="18" style="30" customWidth="1"/>
    <col min="6" max="6" width="15.44140625" style="30" hidden="1" customWidth="1"/>
    <col min="7" max="7" width="23.44140625" style="30" hidden="1" customWidth="1"/>
    <col min="8" max="8" width="17.88671875" style="30" customWidth="1"/>
    <col min="9" max="9" width="9.109375" style="30"/>
    <col min="10" max="10" width="15.44140625" style="30" bestFit="1" customWidth="1"/>
    <col min="11" max="16384" width="9.109375" style="30"/>
  </cols>
  <sheetData>
    <row r="1" spans="1:10" ht="15.6" x14ac:dyDescent="0.3">
      <c r="A1" s="1"/>
      <c r="B1" s="1"/>
      <c r="C1" s="9"/>
      <c r="D1" s="9"/>
      <c r="E1" s="9" t="s">
        <v>254</v>
      </c>
    </row>
    <row r="2" spans="1:10" ht="15.6" x14ac:dyDescent="0.3">
      <c r="A2" s="1"/>
      <c r="B2" s="1"/>
      <c r="C2" s="9"/>
      <c r="D2" s="9"/>
      <c r="E2" s="9" t="s">
        <v>0</v>
      </c>
    </row>
    <row r="3" spans="1:10" ht="15.6" x14ac:dyDescent="0.3">
      <c r="A3" s="1"/>
      <c r="B3" s="1"/>
      <c r="C3" s="9"/>
      <c r="D3" s="9"/>
      <c r="E3" s="9" t="s">
        <v>255</v>
      </c>
    </row>
    <row r="4" spans="1:10" ht="15.6" x14ac:dyDescent="0.3">
      <c r="A4" s="1"/>
      <c r="B4" s="1"/>
      <c r="C4" s="9"/>
      <c r="D4" s="9"/>
      <c r="E4" s="9"/>
    </row>
    <row r="5" spans="1:10" ht="15.6" x14ac:dyDescent="0.3">
      <c r="A5" s="1"/>
      <c r="B5" s="1"/>
      <c r="C5" s="9"/>
      <c r="D5" s="9"/>
      <c r="E5" s="9"/>
    </row>
    <row r="6" spans="1:10" ht="18.75" customHeight="1" x14ac:dyDescent="0.3">
      <c r="A6" s="37" t="s">
        <v>250</v>
      </c>
      <c r="B6" s="37"/>
      <c r="C6" s="37"/>
      <c r="D6" s="37"/>
      <c r="E6" s="37"/>
      <c r="F6" s="37"/>
      <c r="G6" s="37"/>
      <c r="H6" s="37"/>
    </row>
    <row r="7" spans="1:10" ht="14.4" x14ac:dyDescent="0.3"/>
    <row r="8" spans="1:10" s="31" customFormat="1" ht="15.75" customHeight="1" x14ac:dyDescent="0.3">
      <c r="A8" s="38" t="s">
        <v>3</v>
      </c>
      <c r="B8" s="38" t="s">
        <v>8</v>
      </c>
      <c r="C8" s="38" t="s">
        <v>247</v>
      </c>
      <c r="D8" s="38" t="s">
        <v>227</v>
      </c>
      <c r="E8" s="38" t="s">
        <v>247</v>
      </c>
      <c r="F8" s="38" t="s">
        <v>248</v>
      </c>
      <c r="G8" s="38" t="s">
        <v>227</v>
      </c>
      <c r="H8" s="38" t="s">
        <v>248</v>
      </c>
    </row>
    <row r="9" spans="1:10" s="31" customFormat="1" ht="15.6" x14ac:dyDescent="0.3">
      <c r="A9" s="38"/>
      <c r="B9" s="38"/>
      <c r="C9" s="39"/>
      <c r="D9" s="39"/>
      <c r="E9" s="39"/>
      <c r="F9" s="39"/>
      <c r="G9" s="39"/>
      <c r="H9" s="39"/>
    </row>
    <row r="10" spans="1:10" s="31" customFormat="1" ht="15.6" x14ac:dyDescent="0.3">
      <c r="A10" s="38"/>
      <c r="B10" s="38"/>
      <c r="C10" s="39"/>
      <c r="D10" s="39"/>
      <c r="E10" s="39"/>
      <c r="F10" s="39"/>
      <c r="G10" s="39"/>
      <c r="H10" s="39"/>
    </row>
    <row r="11" spans="1:10" s="31" customFormat="1" ht="19.5" customHeight="1" x14ac:dyDescent="0.3">
      <c r="A11" s="11" t="s">
        <v>4</v>
      </c>
      <c r="B11" s="11" t="s">
        <v>5</v>
      </c>
      <c r="C11" s="11" t="s">
        <v>6</v>
      </c>
      <c r="D11" s="11" t="s">
        <v>6</v>
      </c>
      <c r="E11" s="11" t="s">
        <v>6</v>
      </c>
      <c r="F11" s="11" t="s">
        <v>7</v>
      </c>
      <c r="G11" s="11" t="s">
        <v>7</v>
      </c>
      <c r="H11" s="11" t="s">
        <v>7</v>
      </c>
    </row>
    <row r="12" spans="1:10" s="32" customFormat="1" ht="19.5" customHeight="1" x14ac:dyDescent="0.3">
      <c r="A12" s="14"/>
      <c r="B12" s="13" t="s">
        <v>10</v>
      </c>
      <c r="C12" s="15">
        <f>C13+C82</f>
        <v>321092500</v>
      </c>
      <c r="D12" s="15">
        <f>D13+D82</f>
        <v>22625031.120000001</v>
      </c>
      <c r="E12" s="15">
        <f>C12+D12</f>
        <v>343717531.12</v>
      </c>
      <c r="F12" s="15">
        <f>F13+F82</f>
        <v>323929000</v>
      </c>
      <c r="G12" s="15">
        <f>G13+G82</f>
        <v>2269338.12</v>
      </c>
      <c r="H12" s="15">
        <f>F12+G12</f>
        <v>326198338.12</v>
      </c>
      <c r="J12" s="35"/>
    </row>
    <row r="13" spans="1:10" s="31" customFormat="1" ht="24.75" customHeight="1" x14ac:dyDescent="0.3">
      <c r="A13" s="29" t="s">
        <v>13</v>
      </c>
      <c r="B13" s="3" t="s">
        <v>14</v>
      </c>
      <c r="C13" s="6">
        <f>C14+C19+C29+C34+C38+C41+C57+C63+C70+C79</f>
        <v>52056900</v>
      </c>
      <c r="D13" s="6">
        <f>D14+D19+D29+D34+D38+D41+D57+D63+D70+D79</f>
        <v>0</v>
      </c>
      <c r="E13" s="15">
        <f t="shared" ref="E13:E80" si="0">C13+D13</f>
        <v>52056900</v>
      </c>
      <c r="F13" s="6">
        <f>F14+F19+F29+F34+F38+F41+F57+F63+F70+F79</f>
        <v>52248100</v>
      </c>
      <c r="G13" s="6">
        <f>G14+G19+G29+G34+G38+G41+G57+G63+G70+G79</f>
        <v>0</v>
      </c>
      <c r="H13" s="15">
        <f t="shared" ref="H13:H80" si="1">F13+G13</f>
        <v>52248100</v>
      </c>
    </row>
    <row r="14" spans="1:10" s="31" customFormat="1" ht="23.25" hidden="1" customHeight="1" x14ac:dyDescent="0.3">
      <c r="A14" s="29" t="s">
        <v>15</v>
      </c>
      <c r="B14" s="3" t="s">
        <v>16</v>
      </c>
      <c r="C14" s="6">
        <f>C15</f>
        <v>14692100</v>
      </c>
      <c r="D14" s="6">
        <f>D15</f>
        <v>0</v>
      </c>
      <c r="E14" s="15">
        <f t="shared" si="0"/>
        <v>14692100</v>
      </c>
      <c r="F14" s="6">
        <f>F15</f>
        <v>14706800</v>
      </c>
      <c r="G14" s="6">
        <f>G15</f>
        <v>0</v>
      </c>
      <c r="H14" s="15">
        <f t="shared" si="1"/>
        <v>14706800</v>
      </c>
    </row>
    <row r="15" spans="1:10" s="31" customFormat="1" ht="21.75" hidden="1" customHeight="1" x14ac:dyDescent="0.3">
      <c r="A15" s="4" t="s">
        <v>17</v>
      </c>
      <c r="B15" s="7" t="s">
        <v>18</v>
      </c>
      <c r="C15" s="8">
        <f>C16+C17+C18</f>
        <v>14692100</v>
      </c>
      <c r="D15" s="8">
        <f>D16+D17+D18</f>
        <v>0</v>
      </c>
      <c r="E15" s="22">
        <f t="shared" si="0"/>
        <v>14692100</v>
      </c>
      <c r="F15" s="8">
        <f>F16+F17+F18</f>
        <v>14706800</v>
      </c>
      <c r="G15" s="8">
        <f>G16+G17+G18</f>
        <v>0</v>
      </c>
      <c r="H15" s="22">
        <f t="shared" si="1"/>
        <v>14706800</v>
      </c>
    </row>
    <row r="16" spans="1:10" s="31" customFormat="1" ht="72" hidden="1" customHeight="1" x14ac:dyDescent="0.3">
      <c r="A16" s="4" t="s">
        <v>19</v>
      </c>
      <c r="B16" s="7" t="s">
        <v>20</v>
      </c>
      <c r="C16" s="8">
        <v>14589200</v>
      </c>
      <c r="D16" s="8">
        <v>0</v>
      </c>
      <c r="E16" s="22">
        <f t="shared" si="0"/>
        <v>14589200</v>
      </c>
      <c r="F16" s="8">
        <v>14603900</v>
      </c>
      <c r="G16" s="8">
        <v>0</v>
      </c>
      <c r="H16" s="22">
        <f t="shared" si="1"/>
        <v>14603900</v>
      </c>
    </row>
    <row r="17" spans="1:8" s="31" customFormat="1" ht="99.75" hidden="1" customHeight="1" x14ac:dyDescent="0.3">
      <c r="A17" s="4" t="s">
        <v>21</v>
      </c>
      <c r="B17" s="7" t="s">
        <v>22</v>
      </c>
      <c r="C17" s="8">
        <v>44100</v>
      </c>
      <c r="D17" s="8">
        <v>0</v>
      </c>
      <c r="E17" s="22">
        <f t="shared" si="0"/>
        <v>44100</v>
      </c>
      <c r="F17" s="8">
        <v>44100</v>
      </c>
      <c r="G17" s="8">
        <v>0</v>
      </c>
      <c r="H17" s="22">
        <f t="shared" si="1"/>
        <v>44100</v>
      </c>
    </row>
    <row r="18" spans="1:8" s="31" customFormat="1" ht="41.25" hidden="1" customHeight="1" x14ac:dyDescent="0.3">
      <c r="A18" s="4" t="s">
        <v>23</v>
      </c>
      <c r="B18" s="7" t="s">
        <v>24</v>
      </c>
      <c r="C18" s="8">
        <v>58800</v>
      </c>
      <c r="D18" s="8">
        <v>0</v>
      </c>
      <c r="E18" s="22">
        <f t="shared" si="0"/>
        <v>58800</v>
      </c>
      <c r="F18" s="8">
        <v>58800</v>
      </c>
      <c r="G18" s="8">
        <v>0</v>
      </c>
      <c r="H18" s="22">
        <f t="shared" si="1"/>
        <v>58800</v>
      </c>
    </row>
    <row r="19" spans="1:8" s="31" customFormat="1" ht="33.450000000000003" customHeight="1" x14ac:dyDescent="0.3">
      <c r="A19" s="29" t="s">
        <v>25</v>
      </c>
      <c r="B19" s="3" t="s">
        <v>26</v>
      </c>
      <c r="C19" s="6">
        <f>C20</f>
        <v>4140400</v>
      </c>
      <c r="D19" s="6">
        <f>D20</f>
        <v>0</v>
      </c>
      <c r="E19" s="15">
        <f t="shared" si="0"/>
        <v>4140400</v>
      </c>
      <c r="F19" s="6">
        <f>F20</f>
        <v>4305200</v>
      </c>
      <c r="G19" s="6">
        <f>G20</f>
        <v>0</v>
      </c>
      <c r="H19" s="15">
        <f t="shared" si="1"/>
        <v>4305200</v>
      </c>
    </row>
    <row r="20" spans="1:8" s="31" customFormat="1" ht="33.450000000000003" customHeight="1" x14ac:dyDescent="0.3">
      <c r="A20" s="4" t="s">
        <v>27</v>
      </c>
      <c r="B20" s="7" t="s">
        <v>28</v>
      </c>
      <c r="C20" s="8">
        <f>C21+C23+C25+C27</f>
        <v>4140400</v>
      </c>
      <c r="D20" s="8">
        <f>D21+D23+D25+D27</f>
        <v>0</v>
      </c>
      <c r="E20" s="22">
        <f t="shared" si="0"/>
        <v>4140400</v>
      </c>
      <c r="F20" s="8">
        <f>F21+F23+F25+F27</f>
        <v>4305200</v>
      </c>
      <c r="G20" s="8">
        <f>G21+G23+G25+G27</f>
        <v>0</v>
      </c>
      <c r="H20" s="22">
        <f t="shared" si="1"/>
        <v>4305200</v>
      </c>
    </row>
    <row r="21" spans="1:8" s="31" customFormat="1" ht="66.900000000000006" customHeight="1" x14ac:dyDescent="0.3">
      <c r="A21" s="4" t="s">
        <v>29</v>
      </c>
      <c r="B21" s="7" t="s">
        <v>30</v>
      </c>
      <c r="C21" s="8">
        <v>1741000</v>
      </c>
      <c r="D21" s="8">
        <v>0</v>
      </c>
      <c r="E21" s="22">
        <f t="shared" si="0"/>
        <v>1741000</v>
      </c>
      <c r="F21" s="8">
        <v>1812200</v>
      </c>
      <c r="G21" s="8">
        <v>0</v>
      </c>
      <c r="H21" s="22">
        <f t="shared" si="1"/>
        <v>1812200</v>
      </c>
    </row>
    <row r="22" spans="1:8" s="31" customFormat="1" ht="98.25" customHeight="1" x14ac:dyDescent="0.3">
      <c r="A22" s="4" t="s">
        <v>218</v>
      </c>
      <c r="B22" s="7" t="s">
        <v>219</v>
      </c>
      <c r="C22" s="8">
        <v>0</v>
      </c>
      <c r="D22" s="8">
        <v>1741000</v>
      </c>
      <c r="E22" s="22">
        <f t="shared" si="0"/>
        <v>1741000</v>
      </c>
      <c r="F22" s="8">
        <v>0</v>
      </c>
      <c r="G22" s="8">
        <v>1812200</v>
      </c>
      <c r="H22" s="22">
        <f t="shared" si="1"/>
        <v>1812200</v>
      </c>
    </row>
    <row r="23" spans="1:8" s="31" customFormat="1" ht="83.7" customHeight="1" x14ac:dyDescent="0.3">
      <c r="A23" s="4" t="s">
        <v>31</v>
      </c>
      <c r="B23" s="7" t="s">
        <v>32</v>
      </c>
      <c r="C23" s="8">
        <v>12100</v>
      </c>
      <c r="D23" s="8">
        <v>0</v>
      </c>
      <c r="E23" s="22">
        <f t="shared" si="0"/>
        <v>12100</v>
      </c>
      <c r="F23" s="8">
        <v>12600</v>
      </c>
      <c r="G23" s="8">
        <v>0</v>
      </c>
      <c r="H23" s="22">
        <f t="shared" si="1"/>
        <v>12600</v>
      </c>
    </row>
    <row r="24" spans="1:8" s="31" customFormat="1" ht="109.2" x14ac:dyDescent="0.3">
      <c r="A24" s="4" t="s">
        <v>220</v>
      </c>
      <c r="B24" s="7" t="s">
        <v>251</v>
      </c>
      <c r="C24" s="8">
        <v>0</v>
      </c>
      <c r="D24" s="8">
        <v>12100</v>
      </c>
      <c r="E24" s="22">
        <f t="shared" si="0"/>
        <v>12100</v>
      </c>
      <c r="F24" s="8">
        <v>0</v>
      </c>
      <c r="G24" s="8">
        <v>12600</v>
      </c>
      <c r="H24" s="22">
        <f t="shared" si="1"/>
        <v>12600</v>
      </c>
    </row>
    <row r="25" spans="1:8" s="31" customFormat="1" ht="66.900000000000006" customHeight="1" x14ac:dyDescent="0.3">
      <c r="A25" s="4" t="s">
        <v>33</v>
      </c>
      <c r="B25" s="7" t="s">
        <v>34</v>
      </c>
      <c r="C25" s="8">
        <v>2696700</v>
      </c>
      <c r="D25" s="8">
        <v>0</v>
      </c>
      <c r="E25" s="22">
        <f t="shared" si="0"/>
        <v>2696700</v>
      </c>
      <c r="F25" s="8">
        <v>2807200</v>
      </c>
      <c r="G25" s="8">
        <v>0</v>
      </c>
      <c r="H25" s="22">
        <f t="shared" si="1"/>
        <v>2807200</v>
      </c>
    </row>
    <row r="26" spans="1:8" s="31" customFormat="1" ht="93.6" x14ac:dyDescent="0.3">
      <c r="A26" s="4" t="s">
        <v>222</v>
      </c>
      <c r="B26" s="7" t="s">
        <v>252</v>
      </c>
      <c r="C26" s="8">
        <v>0</v>
      </c>
      <c r="D26" s="8">
        <v>2696700</v>
      </c>
      <c r="E26" s="22">
        <f t="shared" si="0"/>
        <v>2696700</v>
      </c>
      <c r="F26" s="8">
        <v>0</v>
      </c>
      <c r="G26" s="8">
        <v>2807200</v>
      </c>
      <c r="H26" s="22">
        <f t="shared" si="1"/>
        <v>2807200</v>
      </c>
    </row>
    <row r="27" spans="1:8" s="31" customFormat="1" ht="66.900000000000006" customHeight="1" x14ac:dyDescent="0.3">
      <c r="A27" s="4" t="s">
        <v>35</v>
      </c>
      <c r="B27" s="7" t="s">
        <v>36</v>
      </c>
      <c r="C27" s="8">
        <v>-309400</v>
      </c>
      <c r="D27" s="8">
        <v>0</v>
      </c>
      <c r="E27" s="22">
        <f t="shared" si="0"/>
        <v>-309400</v>
      </c>
      <c r="F27" s="8">
        <v>-326800</v>
      </c>
      <c r="G27" s="8">
        <v>0</v>
      </c>
      <c r="H27" s="22">
        <f t="shared" si="1"/>
        <v>-326800</v>
      </c>
    </row>
    <row r="28" spans="1:8" s="31" customFormat="1" ht="93.6" x14ac:dyDescent="0.3">
      <c r="A28" s="4" t="s">
        <v>224</v>
      </c>
      <c r="B28" s="7" t="s">
        <v>253</v>
      </c>
      <c r="C28" s="8">
        <v>0</v>
      </c>
      <c r="D28" s="8">
        <v>-309400</v>
      </c>
      <c r="E28" s="22">
        <f t="shared" si="0"/>
        <v>-309400</v>
      </c>
      <c r="F28" s="8">
        <v>0</v>
      </c>
      <c r="G28" s="8">
        <v>-326800</v>
      </c>
      <c r="H28" s="22">
        <f t="shared" si="1"/>
        <v>-326800</v>
      </c>
    </row>
    <row r="29" spans="1:8" s="31" customFormat="1" ht="21.75" hidden="1" customHeight="1" x14ac:dyDescent="0.3">
      <c r="A29" s="29" t="s">
        <v>37</v>
      </c>
      <c r="B29" s="3" t="s">
        <v>38</v>
      </c>
      <c r="C29" s="6">
        <f>C30+C32</f>
        <v>3139900</v>
      </c>
      <c r="D29" s="6">
        <f>D30+D32</f>
        <v>0</v>
      </c>
      <c r="E29" s="15">
        <f t="shared" si="0"/>
        <v>3139900</v>
      </c>
      <c r="F29" s="6">
        <f>F30+F32</f>
        <v>3139900</v>
      </c>
      <c r="G29" s="6">
        <f>G30+G32</f>
        <v>0</v>
      </c>
      <c r="H29" s="15">
        <f t="shared" si="1"/>
        <v>3139900</v>
      </c>
    </row>
    <row r="30" spans="1:8" s="31" customFormat="1" ht="21" hidden="1" customHeight="1" x14ac:dyDescent="0.3">
      <c r="A30" s="4" t="s">
        <v>39</v>
      </c>
      <c r="B30" s="7" t="s">
        <v>40</v>
      </c>
      <c r="C30" s="8">
        <f>C31</f>
        <v>3117000</v>
      </c>
      <c r="D30" s="8">
        <f>D31</f>
        <v>0</v>
      </c>
      <c r="E30" s="22">
        <f t="shared" si="0"/>
        <v>3117000</v>
      </c>
      <c r="F30" s="8">
        <f>F31</f>
        <v>0</v>
      </c>
      <c r="G30" s="8">
        <f>G31</f>
        <v>0</v>
      </c>
      <c r="H30" s="22">
        <f t="shared" si="1"/>
        <v>0</v>
      </c>
    </row>
    <row r="31" spans="1:8" s="31" customFormat="1" ht="20.25" hidden="1" customHeight="1" x14ac:dyDescent="0.3">
      <c r="A31" s="4" t="s">
        <v>41</v>
      </c>
      <c r="B31" s="7" t="s">
        <v>40</v>
      </c>
      <c r="C31" s="8">
        <v>3117000</v>
      </c>
      <c r="D31" s="8">
        <v>0</v>
      </c>
      <c r="E31" s="22">
        <f t="shared" si="0"/>
        <v>3117000</v>
      </c>
      <c r="F31" s="8">
        <v>0</v>
      </c>
      <c r="G31" s="8">
        <v>0</v>
      </c>
      <c r="H31" s="22">
        <f t="shared" si="1"/>
        <v>0</v>
      </c>
    </row>
    <row r="32" spans="1:8" s="31" customFormat="1" ht="20.25" hidden="1" customHeight="1" x14ac:dyDescent="0.3">
      <c r="A32" s="4" t="s">
        <v>42</v>
      </c>
      <c r="B32" s="7" t="s">
        <v>43</v>
      </c>
      <c r="C32" s="8">
        <f>C33</f>
        <v>22900</v>
      </c>
      <c r="D32" s="8">
        <f>D33</f>
        <v>0</v>
      </c>
      <c r="E32" s="22">
        <f t="shared" si="0"/>
        <v>22900</v>
      </c>
      <c r="F32" s="8">
        <f>F33</f>
        <v>3139900</v>
      </c>
      <c r="G32" s="8">
        <f>G33</f>
        <v>0</v>
      </c>
      <c r="H32" s="22">
        <f t="shared" si="1"/>
        <v>3139900</v>
      </c>
    </row>
    <row r="33" spans="1:8" s="31" customFormat="1" ht="38.25" hidden="1" customHeight="1" x14ac:dyDescent="0.3">
      <c r="A33" s="4" t="s">
        <v>44</v>
      </c>
      <c r="B33" s="7" t="s">
        <v>173</v>
      </c>
      <c r="C33" s="8">
        <v>22900</v>
      </c>
      <c r="D33" s="8">
        <v>0</v>
      </c>
      <c r="E33" s="22">
        <f t="shared" si="0"/>
        <v>22900</v>
      </c>
      <c r="F33" s="8">
        <v>3139900</v>
      </c>
      <c r="G33" s="8">
        <v>0</v>
      </c>
      <c r="H33" s="22">
        <f t="shared" si="1"/>
        <v>3139900</v>
      </c>
    </row>
    <row r="34" spans="1:8" s="31" customFormat="1" ht="24.75" hidden="1" customHeight="1" x14ac:dyDescent="0.3">
      <c r="A34" s="29" t="s">
        <v>46</v>
      </c>
      <c r="B34" s="3" t="s">
        <v>47</v>
      </c>
      <c r="C34" s="6">
        <f>C35</f>
        <v>5252500</v>
      </c>
      <c r="D34" s="6">
        <f>D35</f>
        <v>0</v>
      </c>
      <c r="E34" s="15">
        <f t="shared" si="0"/>
        <v>5252500</v>
      </c>
      <c r="F34" s="6">
        <f>F35</f>
        <v>5252500</v>
      </c>
      <c r="G34" s="6">
        <f>G35</f>
        <v>0</v>
      </c>
      <c r="H34" s="15">
        <f t="shared" si="1"/>
        <v>5252500</v>
      </c>
    </row>
    <row r="35" spans="1:8" s="31" customFormat="1" ht="21.75" hidden="1" customHeight="1" x14ac:dyDescent="0.3">
      <c r="A35" s="4" t="s">
        <v>48</v>
      </c>
      <c r="B35" s="7" t="s">
        <v>49</v>
      </c>
      <c r="C35" s="8">
        <f>C36+C37</f>
        <v>5252500</v>
      </c>
      <c r="D35" s="8">
        <f>D36+D37</f>
        <v>0</v>
      </c>
      <c r="E35" s="22">
        <f t="shared" si="0"/>
        <v>5252500</v>
      </c>
      <c r="F35" s="8">
        <f>F36+F37</f>
        <v>5252500</v>
      </c>
      <c r="G35" s="8">
        <f>G36+G37</f>
        <v>0</v>
      </c>
      <c r="H35" s="22">
        <f t="shared" si="1"/>
        <v>5252500</v>
      </c>
    </row>
    <row r="36" spans="1:8" s="31" customFormat="1" ht="20.25" hidden="1" customHeight="1" x14ac:dyDescent="0.3">
      <c r="A36" s="4" t="s">
        <v>50</v>
      </c>
      <c r="B36" s="7" t="s">
        <v>51</v>
      </c>
      <c r="C36" s="8">
        <v>524000</v>
      </c>
      <c r="D36" s="8">
        <v>0</v>
      </c>
      <c r="E36" s="22">
        <f t="shared" si="0"/>
        <v>524000</v>
      </c>
      <c r="F36" s="8">
        <v>524000</v>
      </c>
      <c r="G36" s="8">
        <v>0</v>
      </c>
      <c r="H36" s="22">
        <f t="shared" si="1"/>
        <v>524000</v>
      </c>
    </row>
    <row r="37" spans="1:8" s="31" customFormat="1" ht="21" hidden="1" customHeight="1" x14ac:dyDescent="0.3">
      <c r="A37" s="4" t="s">
        <v>52</v>
      </c>
      <c r="B37" s="7" t="s">
        <v>53</v>
      </c>
      <c r="C37" s="8">
        <v>4728500</v>
      </c>
      <c r="D37" s="8">
        <v>0</v>
      </c>
      <c r="E37" s="22">
        <f t="shared" si="0"/>
        <v>4728500</v>
      </c>
      <c r="F37" s="8">
        <v>4728500</v>
      </c>
      <c r="G37" s="8">
        <v>0</v>
      </c>
      <c r="H37" s="22">
        <f t="shared" si="1"/>
        <v>4728500</v>
      </c>
    </row>
    <row r="38" spans="1:8" s="31" customFormat="1" ht="23.25" hidden="1" customHeight="1" x14ac:dyDescent="0.3">
      <c r="A38" s="29" t="s">
        <v>54</v>
      </c>
      <c r="B38" s="3" t="s">
        <v>55</v>
      </c>
      <c r="C38" s="6">
        <f>C39</f>
        <v>552300</v>
      </c>
      <c r="D38" s="6">
        <f>D39</f>
        <v>0</v>
      </c>
      <c r="E38" s="15">
        <f t="shared" si="0"/>
        <v>552300</v>
      </c>
      <c r="F38" s="6">
        <f>F39</f>
        <v>552300</v>
      </c>
      <c r="G38" s="6">
        <f>G39</f>
        <v>0</v>
      </c>
      <c r="H38" s="15">
        <f t="shared" si="1"/>
        <v>552300</v>
      </c>
    </row>
    <row r="39" spans="1:8" s="31" customFormat="1" ht="33.450000000000003" hidden="1" customHeight="1" x14ac:dyDescent="0.3">
      <c r="A39" s="4" t="s">
        <v>56</v>
      </c>
      <c r="B39" s="7" t="s">
        <v>57</v>
      </c>
      <c r="C39" s="8">
        <f>C40</f>
        <v>552300</v>
      </c>
      <c r="D39" s="8">
        <f>D40</f>
        <v>0</v>
      </c>
      <c r="E39" s="22">
        <f t="shared" si="0"/>
        <v>552300</v>
      </c>
      <c r="F39" s="8">
        <f>F40</f>
        <v>552300</v>
      </c>
      <c r="G39" s="8">
        <f>G40</f>
        <v>0</v>
      </c>
      <c r="H39" s="22">
        <f t="shared" si="1"/>
        <v>552300</v>
      </c>
    </row>
    <row r="40" spans="1:8" s="31" customFormat="1" ht="50.1" hidden="1" customHeight="1" x14ac:dyDescent="0.3">
      <c r="A40" s="4" t="s">
        <v>58</v>
      </c>
      <c r="B40" s="7" t="s">
        <v>59</v>
      </c>
      <c r="C40" s="8">
        <v>552300</v>
      </c>
      <c r="D40" s="8">
        <v>0</v>
      </c>
      <c r="E40" s="22">
        <f t="shared" si="0"/>
        <v>552300</v>
      </c>
      <c r="F40" s="8">
        <v>552300</v>
      </c>
      <c r="G40" s="8">
        <v>0</v>
      </c>
      <c r="H40" s="22">
        <f t="shared" si="1"/>
        <v>552300</v>
      </c>
    </row>
    <row r="41" spans="1:8" s="31" customFormat="1" ht="33.450000000000003" hidden="1" customHeight="1" x14ac:dyDescent="0.3">
      <c r="A41" s="29" t="s">
        <v>60</v>
      </c>
      <c r="B41" s="3" t="s">
        <v>61</v>
      </c>
      <c r="C41" s="6">
        <f>C42+C51+C54</f>
        <v>18346000</v>
      </c>
      <c r="D41" s="6">
        <f>D42+D51+D54</f>
        <v>0</v>
      </c>
      <c r="E41" s="15">
        <f t="shared" si="0"/>
        <v>18346000</v>
      </c>
      <c r="F41" s="6">
        <f>F42+F51+F54</f>
        <v>18347800</v>
      </c>
      <c r="G41" s="6">
        <f>G42+G51+G54</f>
        <v>0</v>
      </c>
      <c r="H41" s="15">
        <f t="shared" si="1"/>
        <v>18347800</v>
      </c>
    </row>
    <row r="42" spans="1:8" s="31" customFormat="1" ht="83.7" hidden="1" customHeight="1" x14ac:dyDescent="0.3">
      <c r="A42" s="4" t="s">
        <v>62</v>
      </c>
      <c r="B42" s="7" t="s">
        <v>63</v>
      </c>
      <c r="C42" s="8">
        <f>C43+C45+C47+C49</f>
        <v>18242500</v>
      </c>
      <c r="D42" s="8">
        <f>D43+D45+D47+D49</f>
        <v>0</v>
      </c>
      <c r="E42" s="22">
        <f t="shared" si="0"/>
        <v>18242500</v>
      </c>
      <c r="F42" s="8">
        <f>F43+F45+F47+F49</f>
        <v>18242300</v>
      </c>
      <c r="G42" s="8">
        <f>G43+G45+G47+G49</f>
        <v>0</v>
      </c>
      <c r="H42" s="22">
        <f t="shared" si="1"/>
        <v>18242300</v>
      </c>
    </row>
    <row r="43" spans="1:8" s="31" customFormat="1" ht="57" hidden="1" customHeight="1" x14ac:dyDescent="0.3">
      <c r="A43" s="4" t="s">
        <v>64</v>
      </c>
      <c r="B43" s="7" t="s">
        <v>65</v>
      </c>
      <c r="C43" s="8">
        <f>C44</f>
        <v>17700000</v>
      </c>
      <c r="D43" s="8">
        <f>D44</f>
        <v>0</v>
      </c>
      <c r="E43" s="22">
        <f t="shared" si="0"/>
        <v>17700000</v>
      </c>
      <c r="F43" s="8">
        <f>F44</f>
        <v>17700000</v>
      </c>
      <c r="G43" s="8">
        <f>G44</f>
        <v>0</v>
      </c>
      <c r="H43" s="22">
        <f t="shared" si="1"/>
        <v>17700000</v>
      </c>
    </row>
    <row r="44" spans="1:8" s="31" customFormat="1" ht="88.5" hidden="1" customHeight="1" x14ac:dyDescent="0.3">
      <c r="A44" s="4" t="s">
        <v>66</v>
      </c>
      <c r="B44" s="7" t="s">
        <v>67</v>
      </c>
      <c r="C44" s="8">
        <v>17700000</v>
      </c>
      <c r="D44" s="8">
        <v>0</v>
      </c>
      <c r="E44" s="22">
        <f t="shared" si="0"/>
        <v>17700000</v>
      </c>
      <c r="F44" s="8">
        <v>17700000</v>
      </c>
      <c r="G44" s="8">
        <v>0</v>
      </c>
      <c r="H44" s="22">
        <f t="shared" si="1"/>
        <v>17700000</v>
      </c>
    </row>
    <row r="45" spans="1:8" s="31" customFormat="1" ht="72.75" hidden="1" customHeight="1" x14ac:dyDescent="0.3">
      <c r="A45" s="4" t="s">
        <v>68</v>
      </c>
      <c r="B45" s="7" t="s">
        <v>69</v>
      </c>
      <c r="C45" s="8">
        <f>C46</f>
        <v>23100</v>
      </c>
      <c r="D45" s="8">
        <f>D46</f>
        <v>0</v>
      </c>
      <c r="E45" s="22">
        <f t="shared" si="0"/>
        <v>23100</v>
      </c>
      <c r="F45" s="8">
        <f>F46</f>
        <v>22900</v>
      </c>
      <c r="G45" s="8">
        <f>G46</f>
        <v>0</v>
      </c>
      <c r="H45" s="22">
        <f t="shared" si="1"/>
        <v>22900</v>
      </c>
    </row>
    <row r="46" spans="1:8" s="31" customFormat="1" ht="74.25" hidden="1" customHeight="1" x14ac:dyDescent="0.3">
      <c r="A46" s="4" t="s">
        <v>70</v>
      </c>
      <c r="B46" s="7" t="s">
        <v>71</v>
      </c>
      <c r="C46" s="8">
        <v>23100</v>
      </c>
      <c r="D46" s="8">
        <v>0</v>
      </c>
      <c r="E46" s="22">
        <f t="shared" si="0"/>
        <v>23100</v>
      </c>
      <c r="F46" s="8">
        <v>22900</v>
      </c>
      <c r="G46" s="8">
        <v>0</v>
      </c>
      <c r="H46" s="22">
        <f t="shared" si="1"/>
        <v>22900</v>
      </c>
    </row>
    <row r="47" spans="1:8" s="31" customFormat="1" ht="74.25" hidden="1" customHeight="1" x14ac:dyDescent="0.3">
      <c r="A47" s="4" t="s">
        <v>72</v>
      </c>
      <c r="B47" s="7" t="s">
        <v>73</v>
      </c>
      <c r="C47" s="8">
        <f>C48</f>
        <v>77600</v>
      </c>
      <c r="D47" s="8">
        <f>D48</f>
        <v>0</v>
      </c>
      <c r="E47" s="22">
        <f t="shared" si="0"/>
        <v>77600</v>
      </c>
      <c r="F47" s="8">
        <f>F48</f>
        <v>77600</v>
      </c>
      <c r="G47" s="8">
        <f>G48</f>
        <v>0</v>
      </c>
      <c r="H47" s="22">
        <f t="shared" si="1"/>
        <v>77600</v>
      </c>
    </row>
    <row r="48" spans="1:8" s="31" customFormat="1" ht="66.900000000000006" hidden="1" customHeight="1" x14ac:dyDescent="0.3">
      <c r="A48" s="4" t="s">
        <v>74</v>
      </c>
      <c r="B48" s="7" t="s">
        <v>75</v>
      </c>
      <c r="C48" s="8">
        <v>77600</v>
      </c>
      <c r="D48" s="8">
        <v>0</v>
      </c>
      <c r="E48" s="22">
        <f t="shared" si="0"/>
        <v>77600</v>
      </c>
      <c r="F48" s="8">
        <v>77600</v>
      </c>
      <c r="G48" s="8">
        <v>0</v>
      </c>
      <c r="H48" s="22">
        <f t="shared" si="1"/>
        <v>77600</v>
      </c>
    </row>
    <row r="49" spans="1:8" s="31" customFormat="1" ht="36.75" hidden="1" customHeight="1" x14ac:dyDescent="0.3">
      <c r="A49" s="4" t="s">
        <v>76</v>
      </c>
      <c r="B49" s="7" t="s">
        <v>77</v>
      </c>
      <c r="C49" s="8">
        <f>C50</f>
        <v>441800</v>
      </c>
      <c r="D49" s="8">
        <f>D50</f>
        <v>0</v>
      </c>
      <c r="E49" s="22">
        <f t="shared" si="0"/>
        <v>441800</v>
      </c>
      <c r="F49" s="8">
        <f>F50</f>
        <v>441800</v>
      </c>
      <c r="G49" s="8">
        <f>G50</f>
        <v>0</v>
      </c>
      <c r="H49" s="22">
        <f t="shared" si="1"/>
        <v>441800</v>
      </c>
    </row>
    <row r="50" spans="1:8" s="31" customFormat="1" ht="33.450000000000003" hidden="1" customHeight="1" x14ac:dyDescent="0.3">
      <c r="A50" s="4" t="s">
        <v>78</v>
      </c>
      <c r="B50" s="7" t="s">
        <v>79</v>
      </c>
      <c r="C50" s="8">
        <v>441800</v>
      </c>
      <c r="D50" s="8">
        <v>0</v>
      </c>
      <c r="E50" s="22">
        <f t="shared" si="0"/>
        <v>441800</v>
      </c>
      <c r="F50" s="8">
        <v>441800</v>
      </c>
      <c r="G50" s="8">
        <v>0</v>
      </c>
      <c r="H50" s="22">
        <f t="shared" si="1"/>
        <v>441800</v>
      </c>
    </row>
    <row r="51" spans="1:8" s="31" customFormat="1" ht="21" hidden="1" customHeight="1" x14ac:dyDescent="0.3">
      <c r="A51" s="4" t="s">
        <v>80</v>
      </c>
      <c r="B51" s="7" t="s">
        <v>81</v>
      </c>
      <c r="C51" s="8">
        <f>C52</f>
        <v>13500</v>
      </c>
      <c r="D51" s="8">
        <f>D52</f>
        <v>0</v>
      </c>
      <c r="E51" s="22">
        <f t="shared" si="0"/>
        <v>13500</v>
      </c>
      <c r="F51" s="8">
        <f>F52</f>
        <v>15500</v>
      </c>
      <c r="G51" s="8">
        <f>G52</f>
        <v>0</v>
      </c>
      <c r="H51" s="22">
        <f t="shared" si="1"/>
        <v>15500</v>
      </c>
    </row>
    <row r="52" spans="1:8" s="31" customFormat="1" ht="50.1" hidden="1" customHeight="1" x14ac:dyDescent="0.3">
      <c r="A52" s="4" t="s">
        <v>82</v>
      </c>
      <c r="B52" s="7" t="s">
        <v>83</v>
      </c>
      <c r="C52" s="8">
        <f>C53</f>
        <v>13500</v>
      </c>
      <c r="D52" s="8">
        <f>D53</f>
        <v>0</v>
      </c>
      <c r="E52" s="22">
        <f t="shared" si="0"/>
        <v>13500</v>
      </c>
      <c r="F52" s="8">
        <f>F53</f>
        <v>15500</v>
      </c>
      <c r="G52" s="8">
        <f>G53</f>
        <v>0</v>
      </c>
      <c r="H52" s="22">
        <f t="shared" si="1"/>
        <v>15500</v>
      </c>
    </row>
    <row r="53" spans="1:8" s="31" customFormat="1" ht="50.1" hidden="1" customHeight="1" x14ac:dyDescent="0.3">
      <c r="A53" s="4" t="s">
        <v>84</v>
      </c>
      <c r="B53" s="7" t="s">
        <v>85</v>
      </c>
      <c r="C53" s="8">
        <v>13500</v>
      </c>
      <c r="D53" s="8">
        <v>0</v>
      </c>
      <c r="E53" s="22">
        <f t="shared" si="0"/>
        <v>13500</v>
      </c>
      <c r="F53" s="8">
        <v>15500</v>
      </c>
      <c r="G53" s="8">
        <v>0</v>
      </c>
      <c r="H53" s="22">
        <f t="shared" si="1"/>
        <v>15500</v>
      </c>
    </row>
    <row r="54" spans="1:8" s="31" customFormat="1" ht="69" hidden="1" customHeight="1" x14ac:dyDescent="0.3">
      <c r="A54" s="4" t="s">
        <v>86</v>
      </c>
      <c r="B54" s="7" t="s">
        <v>87</v>
      </c>
      <c r="C54" s="8">
        <f>C55</f>
        <v>90000</v>
      </c>
      <c r="D54" s="8">
        <f>D55</f>
        <v>0</v>
      </c>
      <c r="E54" s="22">
        <f t="shared" si="0"/>
        <v>90000</v>
      </c>
      <c r="F54" s="8">
        <f>F55</f>
        <v>90000</v>
      </c>
      <c r="G54" s="8">
        <f>G55</f>
        <v>0</v>
      </c>
      <c r="H54" s="22">
        <f t="shared" si="1"/>
        <v>90000</v>
      </c>
    </row>
    <row r="55" spans="1:8" s="31" customFormat="1" ht="72.75" hidden="1" customHeight="1" x14ac:dyDescent="0.3">
      <c r="A55" s="4" t="s">
        <v>88</v>
      </c>
      <c r="B55" s="7" t="s">
        <v>89</v>
      </c>
      <c r="C55" s="8">
        <f>C56</f>
        <v>90000</v>
      </c>
      <c r="D55" s="8">
        <f>D56</f>
        <v>0</v>
      </c>
      <c r="E55" s="22">
        <f t="shared" si="0"/>
        <v>90000</v>
      </c>
      <c r="F55" s="8">
        <f>F56</f>
        <v>90000</v>
      </c>
      <c r="G55" s="8">
        <f>G56</f>
        <v>0</v>
      </c>
      <c r="H55" s="22">
        <f t="shared" si="1"/>
        <v>90000</v>
      </c>
    </row>
    <row r="56" spans="1:8" s="31" customFormat="1" ht="69.75" hidden="1" customHeight="1" x14ac:dyDescent="0.3">
      <c r="A56" s="4" t="s">
        <v>90</v>
      </c>
      <c r="B56" s="7" t="s">
        <v>91</v>
      </c>
      <c r="C56" s="8">
        <v>90000</v>
      </c>
      <c r="D56" s="8">
        <v>0</v>
      </c>
      <c r="E56" s="22">
        <f t="shared" si="0"/>
        <v>90000</v>
      </c>
      <c r="F56" s="8">
        <v>90000</v>
      </c>
      <c r="G56" s="8">
        <v>0</v>
      </c>
      <c r="H56" s="22">
        <f t="shared" si="1"/>
        <v>90000</v>
      </c>
    </row>
    <row r="57" spans="1:8" s="31" customFormat="1" ht="22.5" hidden="1" customHeight="1" x14ac:dyDescent="0.3">
      <c r="A57" s="29" t="s">
        <v>92</v>
      </c>
      <c r="B57" s="3" t="s">
        <v>93</v>
      </c>
      <c r="C57" s="6">
        <f>C58</f>
        <v>39700</v>
      </c>
      <c r="D57" s="6">
        <f>D58</f>
        <v>0</v>
      </c>
      <c r="E57" s="15">
        <f t="shared" si="0"/>
        <v>39700</v>
      </c>
      <c r="F57" s="6">
        <f>F58</f>
        <v>39700</v>
      </c>
      <c r="G57" s="6">
        <f>G58</f>
        <v>0</v>
      </c>
      <c r="H57" s="15">
        <f t="shared" si="1"/>
        <v>39700</v>
      </c>
    </row>
    <row r="58" spans="1:8" s="31" customFormat="1" ht="21" hidden="1" customHeight="1" x14ac:dyDescent="0.3">
      <c r="A58" s="4" t="s">
        <v>94</v>
      </c>
      <c r="B58" s="7" t="s">
        <v>95</v>
      </c>
      <c r="C58" s="8">
        <f>C59+C60+C62</f>
        <v>39700</v>
      </c>
      <c r="D58" s="8">
        <f>D59+D60+D62</f>
        <v>0</v>
      </c>
      <c r="E58" s="22">
        <f t="shared" si="0"/>
        <v>39700</v>
      </c>
      <c r="F58" s="8">
        <f>F59+F60+F62</f>
        <v>39700</v>
      </c>
      <c r="G58" s="8">
        <f>G59+G60+G62</f>
        <v>0</v>
      </c>
      <c r="H58" s="22">
        <f t="shared" si="1"/>
        <v>39700</v>
      </c>
    </row>
    <row r="59" spans="1:8" s="31" customFormat="1" ht="33.450000000000003" hidden="1" customHeight="1" x14ac:dyDescent="0.3">
      <c r="A59" s="4" t="s">
        <v>96</v>
      </c>
      <c r="B59" s="7" t="s">
        <v>174</v>
      </c>
      <c r="C59" s="8">
        <v>38500</v>
      </c>
      <c r="D59" s="8">
        <v>0</v>
      </c>
      <c r="E59" s="22">
        <f t="shared" si="0"/>
        <v>38500</v>
      </c>
      <c r="F59" s="8">
        <v>38500</v>
      </c>
      <c r="G59" s="8">
        <v>0</v>
      </c>
      <c r="H59" s="22">
        <f t="shared" si="1"/>
        <v>38500</v>
      </c>
    </row>
    <row r="60" spans="1:8" s="31" customFormat="1" ht="24" hidden="1" customHeight="1" x14ac:dyDescent="0.3">
      <c r="A60" s="4" t="s">
        <v>98</v>
      </c>
      <c r="B60" s="7" t="s">
        <v>99</v>
      </c>
      <c r="C60" s="8">
        <f>C61</f>
        <v>1000</v>
      </c>
      <c r="D60" s="8">
        <f>D61</f>
        <v>0</v>
      </c>
      <c r="E60" s="22">
        <f t="shared" si="0"/>
        <v>1000</v>
      </c>
      <c r="F60" s="8">
        <f>F61</f>
        <v>1000</v>
      </c>
      <c r="G60" s="8">
        <f>G61</f>
        <v>0</v>
      </c>
      <c r="H60" s="22">
        <f t="shared" si="1"/>
        <v>1000</v>
      </c>
    </row>
    <row r="61" spans="1:8" s="31" customFormat="1" ht="25.5" hidden="1" customHeight="1" x14ac:dyDescent="0.3">
      <c r="A61" s="4" t="s">
        <v>100</v>
      </c>
      <c r="B61" s="7" t="s">
        <v>101</v>
      </c>
      <c r="C61" s="8">
        <v>1000</v>
      </c>
      <c r="D61" s="8">
        <v>0</v>
      </c>
      <c r="E61" s="22">
        <f t="shared" si="0"/>
        <v>1000</v>
      </c>
      <c r="F61" s="8">
        <v>1000</v>
      </c>
      <c r="G61" s="8">
        <v>0</v>
      </c>
      <c r="H61" s="22">
        <f t="shared" si="1"/>
        <v>1000</v>
      </c>
    </row>
    <row r="62" spans="1:8" s="31" customFormat="1" ht="37.5" hidden="1" customHeight="1" x14ac:dyDescent="0.3">
      <c r="A62" s="4" t="s">
        <v>102</v>
      </c>
      <c r="B62" s="7" t="s">
        <v>103</v>
      </c>
      <c r="C62" s="8">
        <v>200</v>
      </c>
      <c r="D62" s="8">
        <v>0</v>
      </c>
      <c r="E62" s="22">
        <f t="shared" si="0"/>
        <v>200</v>
      </c>
      <c r="F62" s="8">
        <v>200</v>
      </c>
      <c r="G62" s="8">
        <v>0</v>
      </c>
      <c r="H62" s="22">
        <f t="shared" si="1"/>
        <v>200</v>
      </c>
    </row>
    <row r="63" spans="1:8" s="31" customFormat="1" ht="33.450000000000003" hidden="1" customHeight="1" x14ac:dyDescent="0.3">
      <c r="A63" s="29" t="s">
        <v>104</v>
      </c>
      <c r="B63" s="3" t="s">
        <v>105</v>
      </c>
      <c r="C63" s="6">
        <f>C64+C67</f>
        <v>5180600</v>
      </c>
      <c r="D63" s="6">
        <f>D64+D67</f>
        <v>0</v>
      </c>
      <c r="E63" s="15">
        <f t="shared" si="0"/>
        <v>5180600</v>
      </c>
      <c r="F63" s="6">
        <f>F64+F67</f>
        <v>5200500</v>
      </c>
      <c r="G63" s="6">
        <f>G64+G67</f>
        <v>0</v>
      </c>
      <c r="H63" s="15">
        <f t="shared" si="1"/>
        <v>5200500</v>
      </c>
    </row>
    <row r="64" spans="1:8" s="31" customFormat="1" ht="19.5" hidden="1" customHeight="1" x14ac:dyDescent="0.3">
      <c r="A64" s="4" t="s">
        <v>106</v>
      </c>
      <c r="B64" s="7" t="s">
        <v>107</v>
      </c>
      <c r="C64" s="8">
        <f>C65</f>
        <v>4752100</v>
      </c>
      <c r="D64" s="8">
        <f>D65</f>
        <v>0</v>
      </c>
      <c r="E64" s="22">
        <f t="shared" si="0"/>
        <v>4752100</v>
      </c>
      <c r="F64" s="8">
        <f>F65</f>
        <v>4761700</v>
      </c>
      <c r="G64" s="8">
        <f>G65</f>
        <v>0</v>
      </c>
      <c r="H64" s="22">
        <f t="shared" si="1"/>
        <v>4761700</v>
      </c>
    </row>
    <row r="65" spans="1:8" s="31" customFormat="1" ht="17.25" hidden="1" customHeight="1" x14ac:dyDescent="0.3">
      <c r="A65" s="4" t="s">
        <v>108</v>
      </c>
      <c r="B65" s="7" t="s">
        <v>109</v>
      </c>
      <c r="C65" s="8">
        <f>C66</f>
        <v>4752100</v>
      </c>
      <c r="D65" s="8">
        <f>D66</f>
        <v>0</v>
      </c>
      <c r="E65" s="22">
        <f t="shared" si="0"/>
        <v>4752100</v>
      </c>
      <c r="F65" s="8">
        <f>F66</f>
        <v>4761700</v>
      </c>
      <c r="G65" s="8">
        <f>G66</f>
        <v>0</v>
      </c>
      <c r="H65" s="22">
        <f t="shared" si="1"/>
        <v>4761700</v>
      </c>
    </row>
    <row r="66" spans="1:8" s="31" customFormat="1" ht="33.450000000000003" hidden="1" customHeight="1" x14ac:dyDescent="0.3">
      <c r="A66" s="4" t="s">
        <v>110</v>
      </c>
      <c r="B66" s="7" t="s">
        <v>111</v>
      </c>
      <c r="C66" s="8">
        <v>4752100</v>
      </c>
      <c r="D66" s="8">
        <v>0</v>
      </c>
      <c r="E66" s="22">
        <f t="shared" si="0"/>
        <v>4752100</v>
      </c>
      <c r="F66" s="8">
        <v>4761700</v>
      </c>
      <c r="G66" s="8">
        <v>0</v>
      </c>
      <c r="H66" s="22">
        <f t="shared" si="1"/>
        <v>4761700</v>
      </c>
    </row>
    <row r="67" spans="1:8" s="31" customFormat="1" ht="18.75" hidden="1" customHeight="1" x14ac:dyDescent="0.3">
      <c r="A67" s="4" t="s">
        <v>112</v>
      </c>
      <c r="B67" s="7" t="s">
        <v>113</v>
      </c>
      <c r="C67" s="8">
        <f>C68</f>
        <v>428500</v>
      </c>
      <c r="D67" s="8">
        <f>D68</f>
        <v>0</v>
      </c>
      <c r="E67" s="22">
        <f t="shared" si="0"/>
        <v>428500</v>
      </c>
      <c r="F67" s="8">
        <f>F68</f>
        <v>438800</v>
      </c>
      <c r="G67" s="8">
        <f>G68</f>
        <v>0</v>
      </c>
      <c r="H67" s="22">
        <f t="shared" si="1"/>
        <v>438800</v>
      </c>
    </row>
    <row r="68" spans="1:8" s="31" customFormat="1" ht="33.450000000000003" hidden="1" customHeight="1" x14ac:dyDescent="0.3">
      <c r="A68" s="4" t="s">
        <v>114</v>
      </c>
      <c r="B68" s="7" t="s">
        <v>115</v>
      </c>
      <c r="C68" s="8">
        <f>C69</f>
        <v>428500</v>
      </c>
      <c r="D68" s="8">
        <f>D69</f>
        <v>0</v>
      </c>
      <c r="E68" s="22">
        <f t="shared" si="0"/>
        <v>428500</v>
      </c>
      <c r="F68" s="8">
        <f>F69</f>
        <v>438800</v>
      </c>
      <c r="G68" s="8">
        <f>G69</f>
        <v>0</v>
      </c>
      <c r="H68" s="22">
        <f t="shared" si="1"/>
        <v>438800</v>
      </c>
    </row>
    <row r="69" spans="1:8" s="31" customFormat="1" ht="38.25" hidden="1" customHeight="1" x14ac:dyDescent="0.3">
      <c r="A69" s="4" t="s">
        <v>116</v>
      </c>
      <c r="B69" s="7" t="s">
        <v>117</v>
      </c>
      <c r="C69" s="8">
        <v>428500</v>
      </c>
      <c r="D69" s="8">
        <v>0</v>
      </c>
      <c r="E69" s="22">
        <f t="shared" si="0"/>
        <v>428500</v>
      </c>
      <c r="F69" s="8">
        <v>438800</v>
      </c>
      <c r="G69" s="8">
        <v>0</v>
      </c>
      <c r="H69" s="22">
        <f t="shared" si="1"/>
        <v>438800</v>
      </c>
    </row>
    <row r="70" spans="1:8" s="31" customFormat="1" ht="33.450000000000003" hidden="1" customHeight="1" x14ac:dyDescent="0.3">
      <c r="A70" s="29" t="s">
        <v>118</v>
      </c>
      <c r="B70" s="3" t="s">
        <v>119</v>
      </c>
      <c r="C70" s="6">
        <f>C71+C74</f>
        <v>105400</v>
      </c>
      <c r="D70" s="6">
        <f>D71+D74</f>
        <v>0</v>
      </c>
      <c r="E70" s="15">
        <f t="shared" si="0"/>
        <v>105400</v>
      </c>
      <c r="F70" s="6">
        <f>F71+F74</f>
        <v>95400</v>
      </c>
      <c r="G70" s="6">
        <f>G71+G74</f>
        <v>0</v>
      </c>
      <c r="H70" s="15">
        <f t="shared" si="1"/>
        <v>95400</v>
      </c>
    </row>
    <row r="71" spans="1:8" s="31" customFormat="1" ht="72" hidden="1" customHeight="1" x14ac:dyDescent="0.3">
      <c r="A71" s="4" t="s">
        <v>120</v>
      </c>
      <c r="B71" s="7" t="s">
        <v>121</v>
      </c>
      <c r="C71" s="8">
        <f>C72</f>
        <v>80000</v>
      </c>
      <c r="D71" s="8">
        <f>D72</f>
        <v>0</v>
      </c>
      <c r="E71" s="22">
        <f t="shared" si="0"/>
        <v>80000</v>
      </c>
      <c r="F71" s="8">
        <f>F72</f>
        <v>70000</v>
      </c>
      <c r="G71" s="8">
        <f>G72</f>
        <v>0</v>
      </c>
      <c r="H71" s="22">
        <f t="shared" si="1"/>
        <v>70000</v>
      </c>
    </row>
    <row r="72" spans="1:8" s="31" customFormat="1" ht="88.5" hidden="1" customHeight="1" x14ac:dyDescent="0.3">
      <c r="A72" s="4" t="s">
        <v>122</v>
      </c>
      <c r="B72" s="7" t="s">
        <v>123</v>
      </c>
      <c r="C72" s="8">
        <f>C73</f>
        <v>80000</v>
      </c>
      <c r="D72" s="8">
        <f>D73</f>
        <v>0</v>
      </c>
      <c r="E72" s="22">
        <f t="shared" si="0"/>
        <v>80000</v>
      </c>
      <c r="F72" s="8">
        <f>F73</f>
        <v>70000</v>
      </c>
      <c r="G72" s="8">
        <f>G73</f>
        <v>0</v>
      </c>
      <c r="H72" s="22">
        <f t="shared" si="1"/>
        <v>70000</v>
      </c>
    </row>
    <row r="73" spans="1:8" s="31" customFormat="1" ht="87.75" hidden="1" customHeight="1" x14ac:dyDescent="0.3">
      <c r="A73" s="4" t="s">
        <v>124</v>
      </c>
      <c r="B73" s="7" t="s">
        <v>125</v>
      </c>
      <c r="C73" s="8">
        <v>80000</v>
      </c>
      <c r="D73" s="8">
        <v>0</v>
      </c>
      <c r="E73" s="22">
        <f t="shared" si="0"/>
        <v>80000</v>
      </c>
      <c r="F73" s="8">
        <v>70000</v>
      </c>
      <c r="G73" s="8">
        <v>0</v>
      </c>
      <c r="H73" s="22">
        <f t="shared" si="1"/>
        <v>70000</v>
      </c>
    </row>
    <row r="74" spans="1:8" s="31" customFormat="1" ht="33.450000000000003" hidden="1" customHeight="1" x14ac:dyDescent="0.3">
      <c r="A74" s="4" t="s">
        <v>126</v>
      </c>
      <c r="B74" s="7" t="s">
        <v>127</v>
      </c>
      <c r="C74" s="8">
        <f>C75+C77</f>
        <v>25400</v>
      </c>
      <c r="D74" s="8">
        <f>D75+D77</f>
        <v>0</v>
      </c>
      <c r="E74" s="22">
        <f t="shared" si="0"/>
        <v>25400</v>
      </c>
      <c r="F74" s="8">
        <f>F75+F77</f>
        <v>25400</v>
      </c>
      <c r="G74" s="8">
        <f>G75+G77</f>
        <v>0</v>
      </c>
      <c r="H74" s="22">
        <f t="shared" si="1"/>
        <v>25400</v>
      </c>
    </row>
    <row r="75" spans="1:8" s="31" customFormat="1" ht="33.450000000000003" hidden="1" customHeight="1" x14ac:dyDescent="0.3">
      <c r="A75" s="4" t="s">
        <v>128</v>
      </c>
      <c r="B75" s="7" t="s">
        <v>129</v>
      </c>
      <c r="C75" s="8">
        <f>C76</f>
        <v>12700</v>
      </c>
      <c r="D75" s="8">
        <f>D76</f>
        <v>0</v>
      </c>
      <c r="E75" s="22">
        <f t="shared" si="0"/>
        <v>12700</v>
      </c>
      <c r="F75" s="8">
        <f>F76</f>
        <v>12700</v>
      </c>
      <c r="G75" s="8">
        <f>G76</f>
        <v>0</v>
      </c>
      <c r="H75" s="22">
        <f t="shared" si="1"/>
        <v>12700</v>
      </c>
    </row>
    <row r="76" spans="1:8" s="31" customFormat="1" ht="57.75" hidden="1" customHeight="1" x14ac:dyDescent="0.3">
      <c r="A76" s="4" t="s">
        <v>130</v>
      </c>
      <c r="B76" s="7" t="s">
        <v>131</v>
      </c>
      <c r="C76" s="8">
        <v>12700</v>
      </c>
      <c r="D76" s="8">
        <v>0</v>
      </c>
      <c r="E76" s="22">
        <f t="shared" si="0"/>
        <v>12700</v>
      </c>
      <c r="F76" s="8">
        <v>12700</v>
      </c>
      <c r="G76" s="8">
        <v>0</v>
      </c>
      <c r="H76" s="22">
        <f t="shared" si="1"/>
        <v>12700</v>
      </c>
    </row>
    <row r="77" spans="1:8" s="31" customFormat="1" ht="50.1" hidden="1" customHeight="1" x14ac:dyDescent="0.3">
      <c r="A77" s="4" t="s">
        <v>132</v>
      </c>
      <c r="B77" s="7" t="s">
        <v>133</v>
      </c>
      <c r="C77" s="8">
        <f>C78</f>
        <v>12700</v>
      </c>
      <c r="D77" s="8">
        <f>D78</f>
        <v>0</v>
      </c>
      <c r="E77" s="22">
        <f t="shared" si="0"/>
        <v>12700</v>
      </c>
      <c r="F77" s="8">
        <f>F78</f>
        <v>12700</v>
      </c>
      <c r="G77" s="8">
        <f>G78</f>
        <v>0</v>
      </c>
      <c r="H77" s="22">
        <f t="shared" si="1"/>
        <v>12700</v>
      </c>
    </row>
    <row r="78" spans="1:8" s="31" customFormat="1" ht="50.1" hidden="1" customHeight="1" x14ac:dyDescent="0.3">
      <c r="A78" s="4" t="s">
        <v>134</v>
      </c>
      <c r="B78" s="7" t="s">
        <v>135</v>
      </c>
      <c r="C78" s="8">
        <v>12700</v>
      </c>
      <c r="D78" s="8">
        <v>0</v>
      </c>
      <c r="E78" s="22">
        <f t="shared" si="0"/>
        <v>12700</v>
      </c>
      <c r="F78" s="8">
        <v>12700</v>
      </c>
      <c r="G78" s="8">
        <v>0</v>
      </c>
      <c r="H78" s="22">
        <f t="shared" si="1"/>
        <v>12700</v>
      </c>
    </row>
    <row r="79" spans="1:8" s="31" customFormat="1" ht="25.5" hidden="1" customHeight="1" x14ac:dyDescent="0.3">
      <c r="A79" s="29" t="s">
        <v>136</v>
      </c>
      <c r="B79" s="3" t="s">
        <v>137</v>
      </c>
      <c r="C79" s="6">
        <f>C80</f>
        <v>608000</v>
      </c>
      <c r="D79" s="6">
        <f>D80</f>
        <v>0</v>
      </c>
      <c r="E79" s="15">
        <f t="shared" si="0"/>
        <v>608000</v>
      </c>
      <c r="F79" s="6">
        <f>F80</f>
        <v>608000</v>
      </c>
      <c r="G79" s="6">
        <f>G80</f>
        <v>0</v>
      </c>
      <c r="H79" s="15">
        <f t="shared" si="1"/>
        <v>608000</v>
      </c>
    </row>
    <row r="80" spans="1:8" s="31" customFormat="1" ht="33.450000000000003" hidden="1" customHeight="1" x14ac:dyDescent="0.3">
      <c r="A80" s="4" t="s">
        <v>138</v>
      </c>
      <c r="B80" s="7" t="s">
        <v>139</v>
      </c>
      <c r="C80" s="8">
        <f>C81</f>
        <v>608000</v>
      </c>
      <c r="D80" s="8">
        <f>D81</f>
        <v>0</v>
      </c>
      <c r="E80" s="22">
        <f t="shared" si="0"/>
        <v>608000</v>
      </c>
      <c r="F80" s="8">
        <f>F81</f>
        <v>608000</v>
      </c>
      <c r="G80" s="8">
        <f>G81</f>
        <v>0</v>
      </c>
      <c r="H80" s="22">
        <f t="shared" si="1"/>
        <v>608000</v>
      </c>
    </row>
    <row r="81" spans="1:8" s="31" customFormat="1" ht="36" hidden="1" customHeight="1" x14ac:dyDescent="0.3">
      <c r="A81" s="4" t="s">
        <v>140</v>
      </c>
      <c r="B81" s="7" t="s">
        <v>141</v>
      </c>
      <c r="C81" s="8">
        <v>608000</v>
      </c>
      <c r="D81" s="8">
        <v>0</v>
      </c>
      <c r="E81" s="22">
        <f t="shared" ref="E81:E134" si="2">C81+D81</f>
        <v>608000</v>
      </c>
      <c r="F81" s="8">
        <v>608000</v>
      </c>
      <c r="G81" s="8">
        <v>0</v>
      </c>
      <c r="H81" s="22">
        <f t="shared" ref="H81:H134" si="3">F81+G81</f>
        <v>608000</v>
      </c>
    </row>
    <row r="82" spans="1:8" s="31" customFormat="1" ht="23.25" customHeight="1" x14ac:dyDescent="0.3">
      <c r="A82" s="29" t="s">
        <v>142</v>
      </c>
      <c r="B82" s="3" t="s">
        <v>143</v>
      </c>
      <c r="C82" s="6">
        <f>C83</f>
        <v>269035600</v>
      </c>
      <c r="D82" s="6">
        <f>D83</f>
        <v>22625031.120000001</v>
      </c>
      <c r="E82" s="15">
        <f t="shared" si="2"/>
        <v>291660631.12</v>
      </c>
      <c r="F82" s="6">
        <f>F83</f>
        <v>271680900</v>
      </c>
      <c r="G82" s="6">
        <f>G83</f>
        <v>2269338.12</v>
      </c>
      <c r="H82" s="15">
        <f t="shared" si="3"/>
        <v>273950238.12</v>
      </c>
    </row>
    <row r="83" spans="1:8" s="31" customFormat="1" ht="33.450000000000003" customHeight="1" x14ac:dyDescent="0.3">
      <c r="A83" s="29" t="s">
        <v>144</v>
      </c>
      <c r="B83" s="3" t="s">
        <v>145</v>
      </c>
      <c r="C83" s="6">
        <f>C84+C87+C98</f>
        <v>269035600</v>
      </c>
      <c r="D83" s="6">
        <f>D84+D87+D98+D128</f>
        <v>22625031.120000001</v>
      </c>
      <c r="E83" s="15">
        <f t="shared" si="2"/>
        <v>291660631.12</v>
      </c>
      <c r="F83" s="6">
        <f>F84+F87+F98</f>
        <v>271680900</v>
      </c>
      <c r="G83" s="6">
        <f>G84+G87+G98+G128</f>
        <v>2269338.12</v>
      </c>
      <c r="H83" s="15">
        <f t="shared" si="3"/>
        <v>273950238.12</v>
      </c>
    </row>
    <row r="84" spans="1:8" s="31" customFormat="1" ht="23.25" hidden="1" customHeight="1" x14ac:dyDescent="0.3">
      <c r="A84" s="4" t="s">
        <v>146</v>
      </c>
      <c r="B84" s="7" t="s">
        <v>147</v>
      </c>
      <c r="C84" s="8">
        <f>C85</f>
        <v>102359600</v>
      </c>
      <c r="D84" s="8">
        <f>D85</f>
        <v>0</v>
      </c>
      <c r="E84" s="22">
        <f t="shared" si="2"/>
        <v>102359600</v>
      </c>
      <c r="F84" s="8">
        <f>F85</f>
        <v>106013800</v>
      </c>
      <c r="G84" s="8">
        <f>G85</f>
        <v>0</v>
      </c>
      <c r="H84" s="22">
        <f t="shared" si="3"/>
        <v>106013800</v>
      </c>
    </row>
    <row r="85" spans="1:8" s="31" customFormat="1" ht="23.25" hidden="1" customHeight="1" x14ac:dyDescent="0.3">
      <c r="A85" s="4" t="s">
        <v>148</v>
      </c>
      <c r="B85" s="7" t="s">
        <v>149</v>
      </c>
      <c r="C85" s="8">
        <f>C86</f>
        <v>102359600</v>
      </c>
      <c r="D85" s="8">
        <f>D86</f>
        <v>0</v>
      </c>
      <c r="E85" s="22">
        <f t="shared" si="2"/>
        <v>102359600</v>
      </c>
      <c r="F85" s="8">
        <f>F86</f>
        <v>106013800</v>
      </c>
      <c r="G85" s="8">
        <f>G86</f>
        <v>0</v>
      </c>
      <c r="H85" s="22">
        <f t="shared" si="3"/>
        <v>106013800</v>
      </c>
    </row>
    <row r="86" spans="1:8" s="31" customFormat="1" ht="33.450000000000003" hidden="1" customHeight="1" x14ac:dyDescent="0.3">
      <c r="A86" s="4" t="s">
        <v>150</v>
      </c>
      <c r="B86" s="7" t="s">
        <v>151</v>
      </c>
      <c r="C86" s="8">
        <v>102359600</v>
      </c>
      <c r="D86" s="8">
        <v>0</v>
      </c>
      <c r="E86" s="22">
        <f t="shared" si="2"/>
        <v>102359600</v>
      </c>
      <c r="F86" s="8">
        <v>106013800</v>
      </c>
      <c r="G86" s="8">
        <v>0</v>
      </c>
      <c r="H86" s="22">
        <f t="shared" si="3"/>
        <v>106013800</v>
      </c>
    </row>
    <row r="87" spans="1:8" s="31" customFormat="1" ht="33.450000000000003" customHeight="1" x14ac:dyDescent="0.3">
      <c r="A87" s="4" t="s">
        <v>152</v>
      </c>
      <c r="B87" s="7" t="s">
        <v>153</v>
      </c>
      <c r="C87" s="8">
        <f>C92</f>
        <v>7632600</v>
      </c>
      <c r="D87" s="8">
        <f>D92+D88</f>
        <v>19485800</v>
      </c>
      <c r="E87" s="22">
        <f t="shared" si="2"/>
        <v>27118400</v>
      </c>
      <c r="F87" s="8">
        <f>F92</f>
        <v>7538100</v>
      </c>
      <c r="G87" s="8">
        <f>G92+G88</f>
        <v>0</v>
      </c>
      <c r="H87" s="22">
        <f t="shared" si="3"/>
        <v>7538100</v>
      </c>
    </row>
    <row r="88" spans="1:8" s="31" customFormat="1" ht="33.450000000000003" customHeight="1" x14ac:dyDescent="0.3">
      <c r="A88" s="4" t="s">
        <v>232</v>
      </c>
      <c r="B88" s="7" t="s">
        <v>234</v>
      </c>
      <c r="C88" s="8">
        <f>C89</f>
        <v>0</v>
      </c>
      <c r="D88" s="8">
        <f>D89</f>
        <v>4135800</v>
      </c>
      <c r="E88" s="22">
        <f t="shared" si="2"/>
        <v>4135800</v>
      </c>
      <c r="F88" s="8">
        <f>F89</f>
        <v>0</v>
      </c>
      <c r="G88" s="8">
        <f>G89</f>
        <v>0</v>
      </c>
      <c r="H88" s="22">
        <f t="shared" si="3"/>
        <v>0</v>
      </c>
    </row>
    <row r="89" spans="1:8" s="31" customFormat="1" ht="33.450000000000003" customHeight="1" x14ac:dyDescent="0.3">
      <c r="A89" s="4" t="s">
        <v>231</v>
      </c>
      <c r="B89" s="7" t="s">
        <v>233</v>
      </c>
      <c r="C89" s="8">
        <f>C91</f>
        <v>0</v>
      </c>
      <c r="D89" s="8">
        <f>D91</f>
        <v>4135800</v>
      </c>
      <c r="E89" s="22">
        <f t="shared" si="2"/>
        <v>4135800</v>
      </c>
      <c r="F89" s="8">
        <f>F91</f>
        <v>0</v>
      </c>
      <c r="G89" s="8">
        <f>G91</f>
        <v>0</v>
      </c>
      <c r="H89" s="22">
        <f t="shared" si="3"/>
        <v>0</v>
      </c>
    </row>
    <row r="90" spans="1:8" s="31" customFormat="1" ht="15.6" x14ac:dyDescent="0.3">
      <c r="A90" s="4"/>
      <c r="B90" s="7" t="s">
        <v>190</v>
      </c>
      <c r="C90" s="8"/>
      <c r="D90" s="8"/>
      <c r="E90" s="22"/>
      <c r="F90" s="8"/>
      <c r="G90" s="8"/>
      <c r="H90" s="22"/>
    </row>
    <row r="91" spans="1:8" s="31" customFormat="1" ht="33.450000000000003" customHeight="1" x14ac:dyDescent="0.3">
      <c r="A91" s="4"/>
      <c r="B91" s="7" t="s">
        <v>235</v>
      </c>
      <c r="C91" s="8">
        <v>0</v>
      </c>
      <c r="D91" s="8">
        <v>4135800</v>
      </c>
      <c r="E91" s="22">
        <f t="shared" si="2"/>
        <v>4135800</v>
      </c>
      <c r="F91" s="8">
        <v>0</v>
      </c>
      <c r="G91" s="8">
        <v>0</v>
      </c>
      <c r="H91" s="22">
        <f t="shared" si="3"/>
        <v>0</v>
      </c>
    </row>
    <row r="92" spans="1:8" s="31" customFormat="1" ht="21" customHeight="1" x14ac:dyDescent="0.3">
      <c r="A92" s="4" t="s">
        <v>154</v>
      </c>
      <c r="B92" s="7" t="s">
        <v>155</v>
      </c>
      <c r="C92" s="8">
        <f>C93</f>
        <v>7632600</v>
      </c>
      <c r="D92" s="8">
        <f>D93</f>
        <v>15350000</v>
      </c>
      <c r="E92" s="22">
        <f t="shared" si="2"/>
        <v>22982600</v>
      </c>
      <c r="F92" s="8">
        <f>F93</f>
        <v>7538100</v>
      </c>
      <c r="G92" s="8">
        <f>G93</f>
        <v>0</v>
      </c>
      <c r="H92" s="22">
        <f t="shared" si="3"/>
        <v>7538100</v>
      </c>
    </row>
    <row r="93" spans="1:8" s="31" customFormat="1" ht="22.5" customHeight="1" x14ac:dyDescent="0.3">
      <c r="A93" s="4" t="s">
        <v>156</v>
      </c>
      <c r="B93" s="7" t="s">
        <v>157</v>
      </c>
      <c r="C93" s="8">
        <f>C95+C96</f>
        <v>7632600</v>
      </c>
      <c r="D93" s="8">
        <f>D95+D96+D97</f>
        <v>15350000</v>
      </c>
      <c r="E93" s="22">
        <f t="shared" si="2"/>
        <v>22982600</v>
      </c>
      <c r="F93" s="8">
        <f>F95+F96</f>
        <v>7538100</v>
      </c>
      <c r="G93" s="8">
        <f>G95+G96+G97</f>
        <v>0</v>
      </c>
      <c r="H93" s="22">
        <f t="shared" si="3"/>
        <v>7538100</v>
      </c>
    </row>
    <row r="94" spans="1:8" s="31" customFormat="1" ht="15.6" x14ac:dyDescent="0.3">
      <c r="A94" s="4"/>
      <c r="B94" s="7" t="s">
        <v>190</v>
      </c>
      <c r="C94" s="8"/>
      <c r="D94" s="8"/>
      <c r="E94" s="22"/>
      <c r="F94" s="8"/>
      <c r="G94" s="8"/>
      <c r="H94" s="22"/>
    </row>
    <row r="95" spans="1:8" s="31" customFormat="1" ht="31.2" hidden="1" x14ac:dyDescent="0.3">
      <c r="A95" s="4"/>
      <c r="B95" s="7" t="s">
        <v>191</v>
      </c>
      <c r="C95" s="8">
        <v>94500</v>
      </c>
      <c r="D95" s="8">
        <v>0</v>
      </c>
      <c r="E95" s="22">
        <f t="shared" si="2"/>
        <v>94500</v>
      </c>
      <c r="F95" s="8">
        <v>0</v>
      </c>
      <c r="G95" s="8">
        <v>0</v>
      </c>
      <c r="H95" s="22">
        <f t="shared" si="3"/>
        <v>0</v>
      </c>
    </row>
    <row r="96" spans="1:8" s="31" customFormat="1" ht="46.8" hidden="1" x14ac:dyDescent="0.3">
      <c r="A96" s="4"/>
      <c r="B96" s="7" t="s">
        <v>192</v>
      </c>
      <c r="C96" s="8">
        <v>7538100</v>
      </c>
      <c r="D96" s="8">
        <v>0</v>
      </c>
      <c r="E96" s="22">
        <f t="shared" si="2"/>
        <v>7538100</v>
      </c>
      <c r="F96" s="8">
        <v>7538100</v>
      </c>
      <c r="G96" s="8">
        <v>0</v>
      </c>
      <c r="H96" s="22">
        <f t="shared" si="3"/>
        <v>7538100</v>
      </c>
    </row>
    <row r="97" spans="1:8" s="31" customFormat="1" ht="31.2" x14ac:dyDescent="0.3">
      <c r="A97" s="4"/>
      <c r="B97" s="7" t="s">
        <v>236</v>
      </c>
      <c r="C97" s="8">
        <v>0</v>
      </c>
      <c r="D97" s="8">
        <v>15350000</v>
      </c>
      <c r="E97" s="22">
        <f t="shared" si="2"/>
        <v>15350000</v>
      </c>
      <c r="F97" s="8">
        <v>0</v>
      </c>
      <c r="G97" s="8">
        <v>0</v>
      </c>
      <c r="H97" s="22">
        <f t="shared" si="3"/>
        <v>0</v>
      </c>
    </row>
    <row r="98" spans="1:8" s="31" customFormat="1" ht="24" customHeight="1" x14ac:dyDescent="0.3">
      <c r="A98" s="4" t="s">
        <v>158</v>
      </c>
      <c r="B98" s="7" t="s">
        <v>159</v>
      </c>
      <c r="C98" s="8">
        <f>C99+C117+C123+C119+C121</f>
        <v>159043400</v>
      </c>
      <c r="D98" s="8">
        <f>D99+D117+D123+D119+D121</f>
        <v>-116.88000000000001</v>
      </c>
      <c r="E98" s="22">
        <f t="shared" si="2"/>
        <v>159043283.12</v>
      </c>
      <c r="F98" s="8">
        <f>F99+F117+F123+F119+F121</f>
        <v>158129000</v>
      </c>
      <c r="G98" s="8">
        <f>G99+G117+G123+G119+G121</f>
        <v>-9.8800000000000008</v>
      </c>
      <c r="H98" s="22">
        <f t="shared" si="3"/>
        <v>158128990.12</v>
      </c>
    </row>
    <row r="99" spans="1:8" s="31" customFormat="1" ht="33.450000000000003" customHeight="1" x14ac:dyDescent="0.3">
      <c r="A99" s="4" t="s">
        <v>160</v>
      </c>
      <c r="B99" s="7" t="s">
        <v>161</v>
      </c>
      <c r="C99" s="8">
        <f>C100</f>
        <v>144994800</v>
      </c>
      <c r="D99" s="8">
        <f>D100</f>
        <v>-26</v>
      </c>
      <c r="E99" s="22">
        <f t="shared" si="2"/>
        <v>144994774</v>
      </c>
      <c r="F99" s="8">
        <f>F100</f>
        <v>144754900</v>
      </c>
      <c r="G99" s="8">
        <f>G100</f>
        <v>11</v>
      </c>
      <c r="H99" s="22">
        <f t="shared" si="3"/>
        <v>144754911</v>
      </c>
    </row>
    <row r="100" spans="1:8" s="31" customFormat="1" ht="33.450000000000003" customHeight="1" x14ac:dyDescent="0.3">
      <c r="A100" s="4" t="s">
        <v>162</v>
      </c>
      <c r="B100" s="7" t="s">
        <v>163</v>
      </c>
      <c r="C100" s="8">
        <f>C102+C103+C104+C105+C106+C107+C108+C110+C111+C112+C113+C114+C115+C116+C109</f>
        <v>144994800</v>
      </c>
      <c r="D100" s="8">
        <f>D102+D103+D104+D105+D106+D107+D108+D110+D111+D112+D113+D114+D115+D116+D109</f>
        <v>-26</v>
      </c>
      <c r="E100" s="22">
        <f t="shared" si="2"/>
        <v>144994774</v>
      </c>
      <c r="F100" s="8">
        <f>F102+F103+F104+F105+F106+F107+F108+F110+F111+F112+F113+F114+F115+F116+F109</f>
        <v>144754900</v>
      </c>
      <c r="G100" s="8">
        <f>G102+G103+G104+G105+G106+G107+G108+G110+G111+G112+G113+G114+G115+G116+G109</f>
        <v>11</v>
      </c>
      <c r="H100" s="22">
        <f t="shared" si="3"/>
        <v>144754911</v>
      </c>
    </row>
    <row r="101" spans="1:8" s="31" customFormat="1" ht="15.6" x14ac:dyDescent="0.3">
      <c r="A101" s="4"/>
      <c r="B101" s="7" t="s">
        <v>190</v>
      </c>
      <c r="C101" s="8"/>
      <c r="D101" s="8"/>
      <c r="E101" s="22"/>
      <c r="F101" s="8"/>
      <c r="G101" s="8"/>
      <c r="H101" s="22"/>
    </row>
    <row r="102" spans="1:8" s="31" customFormat="1" ht="33.450000000000003" hidden="1" customHeight="1" x14ac:dyDescent="0.3">
      <c r="A102" s="4"/>
      <c r="B102" s="7" t="s">
        <v>175</v>
      </c>
      <c r="C102" s="8">
        <v>133371000</v>
      </c>
      <c r="D102" s="8">
        <v>0</v>
      </c>
      <c r="E102" s="22">
        <f t="shared" si="2"/>
        <v>133371000</v>
      </c>
      <c r="F102" s="8">
        <v>133082100</v>
      </c>
      <c r="G102" s="8">
        <v>0</v>
      </c>
      <c r="H102" s="22">
        <f t="shared" si="3"/>
        <v>133082100</v>
      </c>
    </row>
    <row r="103" spans="1:8" s="31" customFormat="1" ht="33.450000000000003" hidden="1" customHeight="1" x14ac:dyDescent="0.3">
      <c r="A103" s="4"/>
      <c r="B103" s="7" t="s">
        <v>176</v>
      </c>
      <c r="C103" s="8">
        <v>756800</v>
      </c>
      <c r="D103" s="8">
        <v>0</v>
      </c>
      <c r="E103" s="22">
        <f t="shared" si="2"/>
        <v>756800</v>
      </c>
      <c r="F103" s="8">
        <v>756800</v>
      </c>
      <c r="G103" s="8">
        <v>0</v>
      </c>
      <c r="H103" s="22">
        <f t="shared" si="3"/>
        <v>756800</v>
      </c>
    </row>
    <row r="104" spans="1:8" s="31" customFormat="1" ht="62.4" hidden="1" x14ac:dyDescent="0.3">
      <c r="A104" s="4"/>
      <c r="B104" s="7" t="s">
        <v>177</v>
      </c>
      <c r="C104" s="8">
        <v>52200</v>
      </c>
      <c r="D104" s="8">
        <v>0</v>
      </c>
      <c r="E104" s="22">
        <f t="shared" si="2"/>
        <v>52200</v>
      </c>
      <c r="F104" s="8">
        <v>104300</v>
      </c>
      <c r="G104" s="8">
        <v>0</v>
      </c>
      <c r="H104" s="22">
        <f t="shared" si="3"/>
        <v>104300</v>
      </c>
    </row>
    <row r="105" spans="1:8" s="31" customFormat="1" ht="15.6" hidden="1" x14ac:dyDescent="0.3">
      <c r="A105" s="4"/>
      <c r="B105" s="7" t="s">
        <v>178</v>
      </c>
      <c r="C105" s="8">
        <v>2063500</v>
      </c>
      <c r="D105" s="8">
        <v>0</v>
      </c>
      <c r="E105" s="22">
        <f t="shared" si="2"/>
        <v>2063500</v>
      </c>
      <c r="F105" s="8">
        <v>2063500</v>
      </c>
      <c r="G105" s="8">
        <v>0</v>
      </c>
      <c r="H105" s="22">
        <f t="shared" si="3"/>
        <v>2063500</v>
      </c>
    </row>
    <row r="106" spans="1:8" s="31" customFormat="1" ht="78" hidden="1" x14ac:dyDescent="0.3">
      <c r="A106" s="4"/>
      <c r="B106" s="7" t="s">
        <v>179</v>
      </c>
      <c r="C106" s="8">
        <v>4549500</v>
      </c>
      <c r="D106" s="8">
        <v>0</v>
      </c>
      <c r="E106" s="22">
        <f t="shared" si="2"/>
        <v>4549500</v>
      </c>
      <c r="F106" s="8">
        <v>4549500</v>
      </c>
      <c r="G106" s="8">
        <v>0</v>
      </c>
      <c r="H106" s="22">
        <f t="shared" si="3"/>
        <v>4549500</v>
      </c>
    </row>
    <row r="107" spans="1:8" s="31" customFormat="1" ht="78" hidden="1" x14ac:dyDescent="0.3">
      <c r="A107" s="4"/>
      <c r="B107" s="7" t="s">
        <v>180</v>
      </c>
      <c r="C107" s="8">
        <v>0</v>
      </c>
      <c r="D107" s="8">
        <v>0</v>
      </c>
      <c r="E107" s="22">
        <f t="shared" si="2"/>
        <v>0</v>
      </c>
      <c r="F107" s="8">
        <v>0</v>
      </c>
      <c r="G107" s="8">
        <v>0</v>
      </c>
      <c r="H107" s="22">
        <f t="shared" si="3"/>
        <v>0</v>
      </c>
    </row>
    <row r="108" spans="1:8" s="31" customFormat="1" ht="46.8" hidden="1" x14ac:dyDescent="0.3">
      <c r="A108" s="4"/>
      <c r="B108" s="7" t="s">
        <v>181</v>
      </c>
      <c r="C108" s="8">
        <v>600</v>
      </c>
      <c r="D108" s="8">
        <v>0</v>
      </c>
      <c r="E108" s="22">
        <f t="shared" si="2"/>
        <v>600</v>
      </c>
      <c r="F108" s="8">
        <v>600</v>
      </c>
      <c r="G108" s="8">
        <v>0</v>
      </c>
      <c r="H108" s="22">
        <f t="shared" si="3"/>
        <v>600</v>
      </c>
    </row>
    <row r="109" spans="1:8" s="31" customFormat="1" ht="46.8" hidden="1" x14ac:dyDescent="0.3">
      <c r="A109" s="4"/>
      <c r="B109" s="7" t="s">
        <v>182</v>
      </c>
      <c r="C109" s="8">
        <v>183500</v>
      </c>
      <c r="D109" s="8">
        <v>0</v>
      </c>
      <c r="E109" s="22">
        <f t="shared" si="2"/>
        <v>183500</v>
      </c>
      <c r="F109" s="8">
        <v>183500</v>
      </c>
      <c r="G109" s="8">
        <v>0</v>
      </c>
      <c r="H109" s="22">
        <f t="shared" si="3"/>
        <v>183500</v>
      </c>
    </row>
    <row r="110" spans="1:8" s="31" customFormat="1" ht="18.75" hidden="1" customHeight="1" x14ac:dyDescent="0.3">
      <c r="A110" s="4"/>
      <c r="B110" s="7" t="s">
        <v>183</v>
      </c>
      <c r="C110" s="8">
        <v>2100</v>
      </c>
      <c r="D110" s="8">
        <v>0</v>
      </c>
      <c r="E110" s="22">
        <f t="shared" si="2"/>
        <v>2100</v>
      </c>
      <c r="F110" s="8">
        <v>2100</v>
      </c>
      <c r="G110" s="8">
        <v>0</v>
      </c>
      <c r="H110" s="22">
        <f t="shared" si="3"/>
        <v>2100</v>
      </c>
    </row>
    <row r="111" spans="1:8" s="31" customFormat="1" ht="33.450000000000003" hidden="1" customHeight="1" x14ac:dyDescent="0.3">
      <c r="A111" s="4"/>
      <c r="B111" s="7" t="s">
        <v>184</v>
      </c>
      <c r="C111" s="8">
        <v>43800</v>
      </c>
      <c r="D111" s="8">
        <v>0</v>
      </c>
      <c r="E111" s="22">
        <f t="shared" si="2"/>
        <v>43800</v>
      </c>
      <c r="F111" s="8">
        <v>43800</v>
      </c>
      <c r="G111" s="8">
        <v>0</v>
      </c>
      <c r="H111" s="22">
        <f t="shared" si="3"/>
        <v>43800</v>
      </c>
    </row>
    <row r="112" spans="1:8" s="31" customFormat="1" ht="46.8" x14ac:dyDescent="0.3">
      <c r="A112" s="4"/>
      <c r="B112" s="7" t="s">
        <v>185</v>
      </c>
      <c r="C112" s="8">
        <v>400</v>
      </c>
      <c r="D112" s="8">
        <v>-37</v>
      </c>
      <c r="E112" s="22">
        <f>C112+D112</f>
        <v>363</v>
      </c>
      <c r="F112" s="8">
        <v>100</v>
      </c>
      <c r="G112" s="8">
        <v>30</v>
      </c>
      <c r="H112" s="22">
        <f>F112+G112</f>
        <v>130</v>
      </c>
    </row>
    <row r="113" spans="1:8" s="31" customFormat="1" ht="46.8" x14ac:dyDescent="0.3">
      <c r="A113" s="4"/>
      <c r="B113" s="7" t="s">
        <v>186</v>
      </c>
      <c r="C113" s="8">
        <v>4200</v>
      </c>
      <c r="D113" s="8">
        <v>11</v>
      </c>
      <c r="E113" s="22">
        <f t="shared" si="2"/>
        <v>4211</v>
      </c>
      <c r="F113" s="8">
        <v>1400</v>
      </c>
      <c r="G113" s="8">
        <v>-19</v>
      </c>
      <c r="H113" s="22">
        <f t="shared" si="3"/>
        <v>1381</v>
      </c>
    </row>
    <row r="114" spans="1:8" s="31" customFormat="1" ht="31.2" hidden="1" x14ac:dyDescent="0.3">
      <c r="A114" s="4"/>
      <c r="B114" s="7" t="s">
        <v>187</v>
      </c>
      <c r="C114" s="8">
        <v>502600</v>
      </c>
      <c r="D114" s="8">
        <v>0</v>
      </c>
      <c r="E114" s="22">
        <f t="shared" si="2"/>
        <v>502600</v>
      </c>
      <c r="F114" s="8">
        <v>502600</v>
      </c>
      <c r="G114" s="8">
        <v>0</v>
      </c>
      <c r="H114" s="22">
        <f t="shared" si="3"/>
        <v>502600</v>
      </c>
    </row>
    <row r="115" spans="1:8" s="31" customFormat="1" ht="62.4" hidden="1" x14ac:dyDescent="0.3">
      <c r="A115" s="4"/>
      <c r="B115" s="7" t="s">
        <v>249</v>
      </c>
      <c r="C115" s="8">
        <v>9400</v>
      </c>
      <c r="D115" s="8">
        <v>0</v>
      </c>
      <c r="E115" s="22">
        <f t="shared" si="2"/>
        <v>9400</v>
      </c>
      <c r="F115" s="8">
        <v>9400</v>
      </c>
      <c r="G115" s="8">
        <v>0</v>
      </c>
      <c r="H115" s="22">
        <f t="shared" si="3"/>
        <v>9400</v>
      </c>
    </row>
    <row r="116" spans="1:8" s="31" customFormat="1" ht="31.2" hidden="1" x14ac:dyDescent="0.3">
      <c r="A116" s="4"/>
      <c r="B116" s="7" t="s">
        <v>188</v>
      </c>
      <c r="C116" s="8">
        <v>3455200</v>
      </c>
      <c r="D116" s="8">
        <v>0</v>
      </c>
      <c r="E116" s="22">
        <f t="shared" si="2"/>
        <v>3455200</v>
      </c>
      <c r="F116" s="8">
        <v>3455200</v>
      </c>
      <c r="G116" s="8">
        <v>0</v>
      </c>
      <c r="H116" s="22">
        <f t="shared" si="3"/>
        <v>3455200</v>
      </c>
    </row>
    <row r="117" spans="1:8" s="31" customFormat="1" ht="54.75" customHeight="1" x14ac:dyDescent="0.3">
      <c r="A117" s="4" t="s">
        <v>164</v>
      </c>
      <c r="B117" s="7" t="s">
        <v>165</v>
      </c>
      <c r="C117" s="8">
        <f>C118</f>
        <v>11693200</v>
      </c>
      <c r="D117" s="8">
        <f>D118</f>
        <v>-15.64</v>
      </c>
      <c r="E117" s="22">
        <f t="shared" si="2"/>
        <v>11693184.359999999</v>
      </c>
      <c r="F117" s="8">
        <f>F118</f>
        <v>11693200</v>
      </c>
      <c r="G117" s="8">
        <f>G118</f>
        <v>-15.64</v>
      </c>
      <c r="H117" s="22">
        <f t="shared" si="3"/>
        <v>11693184.359999999</v>
      </c>
    </row>
    <row r="118" spans="1:8" s="31" customFormat="1" ht="55.5" customHeight="1" x14ac:dyDescent="0.3">
      <c r="A118" s="4" t="s">
        <v>166</v>
      </c>
      <c r="B118" s="7" t="s">
        <v>167</v>
      </c>
      <c r="C118" s="8">
        <v>11693200</v>
      </c>
      <c r="D118" s="8">
        <v>-15.64</v>
      </c>
      <c r="E118" s="22">
        <f>C118+D118</f>
        <v>11693184.359999999</v>
      </c>
      <c r="F118" s="8">
        <v>11693200</v>
      </c>
      <c r="G118" s="8">
        <v>-15.64</v>
      </c>
      <c r="H118" s="22">
        <f t="shared" si="3"/>
        <v>11693184.359999999</v>
      </c>
    </row>
    <row r="119" spans="1:8" s="31" customFormat="1" ht="55.5" hidden="1" customHeight="1" x14ac:dyDescent="0.3">
      <c r="A119" s="33" t="s">
        <v>200</v>
      </c>
      <c r="B119" s="7" t="s">
        <v>201</v>
      </c>
      <c r="C119" s="8">
        <f>C120</f>
        <v>1000</v>
      </c>
      <c r="D119" s="8">
        <f>D120</f>
        <v>0</v>
      </c>
      <c r="E119" s="22">
        <f t="shared" si="2"/>
        <v>1000</v>
      </c>
      <c r="F119" s="8">
        <f>F120</f>
        <v>1000</v>
      </c>
      <c r="G119" s="8">
        <f>G120</f>
        <v>0</v>
      </c>
      <c r="H119" s="22">
        <f t="shared" si="3"/>
        <v>1000</v>
      </c>
    </row>
    <row r="120" spans="1:8" s="31" customFormat="1" ht="55.5" hidden="1" customHeight="1" x14ac:dyDescent="0.3">
      <c r="A120" s="33" t="s">
        <v>198</v>
      </c>
      <c r="B120" s="7" t="s">
        <v>199</v>
      </c>
      <c r="C120" s="8">
        <v>1000</v>
      </c>
      <c r="D120" s="8">
        <v>0</v>
      </c>
      <c r="E120" s="22">
        <f t="shared" si="2"/>
        <v>1000</v>
      </c>
      <c r="F120" s="8">
        <v>1000</v>
      </c>
      <c r="G120" s="8">
        <v>0</v>
      </c>
      <c r="H120" s="22">
        <f t="shared" si="3"/>
        <v>1000</v>
      </c>
    </row>
    <row r="121" spans="1:8" s="31" customFormat="1" ht="31.2" hidden="1" x14ac:dyDescent="0.3">
      <c r="A121" s="33" t="s">
        <v>196</v>
      </c>
      <c r="B121" s="34" t="s">
        <v>194</v>
      </c>
      <c r="C121" s="8">
        <f>C122</f>
        <v>1362500</v>
      </c>
      <c r="D121" s="8">
        <f>D122</f>
        <v>0</v>
      </c>
      <c r="E121" s="22">
        <f t="shared" si="2"/>
        <v>1362500</v>
      </c>
      <c r="F121" s="8">
        <f>F122</f>
        <v>1498800</v>
      </c>
      <c r="G121" s="8">
        <f>G122</f>
        <v>0</v>
      </c>
      <c r="H121" s="22">
        <f t="shared" si="3"/>
        <v>1498800</v>
      </c>
    </row>
    <row r="122" spans="1:8" s="31" customFormat="1" ht="31.2" hidden="1" x14ac:dyDescent="0.3">
      <c r="A122" s="33" t="s">
        <v>197</v>
      </c>
      <c r="B122" s="34" t="s">
        <v>195</v>
      </c>
      <c r="C122" s="8">
        <v>1362500</v>
      </c>
      <c r="D122" s="8">
        <v>0</v>
      </c>
      <c r="E122" s="22">
        <f t="shared" si="2"/>
        <v>1362500</v>
      </c>
      <c r="F122" s="8">
        <v>1498800</v>
      </c>
      <c r="G122" s="8">
        <v>0</v>
      </c>
      <c r="H122" s="22">
        <f t="shared" si="3"/>
        <v>1498800</v>
      </c>
    </row>
    <row r="123" spans="1:8" s="31" customFormat="1" ht="21.75" customHeight="1" x14ac:dyDescent="0.3">
      <c r="A123" s="4" t="s">
        <v>168</v>
      </c>
      <c r="B123" s="7" t="s">
        <v>169</v>
      </c>
      <c r="C123" s="8">
        <f>C124</f>
        <v>991900</v>
      </c>
      <c r="D123" s="8">
        <f>D124</f>
        <v>-75.240000000000009</v>
      </c>
      <c r="E123" s="22">
        <f t="shared" si="2"/>
        <v>991824.76</v>
      </c>
      <c r="F123" s="8">
        <f>F124</f>
        <v>181100</v>
      </c>
      <c r="G123" s="8">
        <f>G124</f>
        <v>-5.24</v>
      </c>
      <c r="H123" s="22">
        <f t="shared" si="3"/>
        <v>181094.76</v>
      </c>
    </row>
    <row r="124" spans="1:8" s="31" customFormat="1" ht="24" customHeight="1" x14ac:dyDescent="0.3">
      <c r="A124" s="4" t="s">
        <v>170</v>
      </c>
      <c r="B124" s="7" t="s">
        <v>171</v>
      </c>
      <c r="C124" s="8">
        <f>C126+C127</f>
        <v>991900</v>
      </c>
      <c r="D124" s="8">
        <f>D126+D127</f>
        <v>-75.240000000000009</v>
      </c>
      <c r="E124" s="22">
        <f t="shared" si="2"/>
        <v>991824.76</v>
      </c>
      <c r="F124" s="8">
        <f>F126+F127</f>
        <v>181100</v>
      </c>
      <c r="G124" s="8">
        <f>G126+G127</f>
        <v>-5.24</v>
      </c>
      <c r="H124" s="22">
        <f t="shared" si="3"/>
        <v>181094.76</v>
      </c>
    </row>
    <row r="125" spans="1:8" s="31" customFormat="1" ht="15.6" x14ac:dyDescent="0.3">
      <c r="A125" s="4"/>
      <c r="B125" s="7" t="s">
        <v>190</v>
      </c>
      <c r="C125" s="8"/>
      <c r="D125" s="8"/>
      <c r="E125" s="22"/>
      <c r="F125" s="8"/>
      <c r="G125" s="8"/>
      <c r="H125" s="22"/>
    </row>
    <row r="126" spans="1:8" s="31" customFormat="1" ht="51.75" customHeight="1" x14ac:dyDescent="0.3">
      <c r="A126" s="4"/>
      <c r="B126" s="7" t="s">
        <v>189</v>
      </c>
      <c r="C126" s="8">
        <v>134800</v>
      </c>
      <c r="D126" s="8">
        <v>-37.24</v>
      </c>
      <c r="E126" s="22">
        <f t="shared" si="2"/>
        <v>134762.76</v>
      </c>
      <c r="F126" s="8">
        <v>181100</v>
      </c>
      <c r="G126" s="8">
        <v>-5.24</v>
      </c>
      <c r="H126" s="22">
        <f t="shared" si="3"/>
        <v>181094.76</v>
      </c>
    </row>
    <row r="127" spans="1:8" s="31" customFormat="1" ht="49.5" customHeight="1" x14ac:dyDescent="0.3">
      <c r="A127" s="4"/>
      <c r="B127" s="7" t="s">
        <v>193</v>
      </c>
      <c r="C127" s="8">
        <v>857100</v>
      </c>
      <c r="D127" s="8">
        <v>-38</v>
      </c>
      <c r="E127" s="22">
        <f t="shared" si="2"/>
        <v>857062</v>
      </c>
      <c r="F127" s="8">
        <v>0</v>
      </c>
      <c r="G127" s="8">
        <v>0</v>
      </c>
      <c r="H127" s="22">
        <f t="shared" si="3"/>
        <v>0</v>
      </c>
    </row>
    <row r="128" spans="1:8" ht="18" customHeight="1" x14ac:dyDescent="0.3">
      <c r="A128" s="4" t="s">
        <v>205</v>
      </c>
      <c r="B128" s="7" t="s">
        <v>202</v>
      </c>
      <c r="C128" s="21">
        <f>C131</f>
        <v>0</v>
      </c>
      <c r="D128" s="21">
        <f>D131+D129</f>
        <v>3139348</v>
      </c>
      <c r="E128" s="22">
        <f t="shared" si="2"/>
        <v>3139348</v>
      </c>
      <c r="F128" s="21">
        <f>F131</f>
        <v>0</v>
      </c>
      <c r="G128" s="21">
        <f>G131</f>
        <v>2269348</v>
      </c>
      <c r="H128" s="22">
        <f>F128+G128</f>
        <v>2269348</v>
      </c>
    </row>
    <row r="129" spans="1:8" ht="46.8" x14ac:dyDescent="0.3">
      <c r="A129" s="4" t="s">
        <v>206</v>
      </c>
      <c r="B129" s="7" t="s">
        <v>203</v>
      </c>
      <c r="C129" s="8">
        <f t="shared" ref="C129:D129" si="4">C130</f>
        <v>0</v>
      </c>
      <c r="D129" s="8">
        <f t="shared" si="4"/>
        <v>870000</v>
      </c>
      <c r="E129" s="22">
        <f t="shared" si="2"/>
        <v>870000</v>
      </c>
      <c r="F129" s="22">
        <f>F130</f>
        <v>0</v>
      </c>
      <c r="G129" s="21">
        <f>G130</f>
        <v>0</v>
      </c>
      <c r="H129" s="22">
        <f>F129+G129</f>
        <v>0</v>
      </c>
    </row>
    <row r="130" spans="1:8" ht="46.8" x14ac:dyDescent="0.3">
      <c r="A130" s="4" t="s">
        <v>207</v>
      </c>
      <c r="B130" s="20" t="s">
        <v>204</v>
      </c>
      <c r="C130" s="21">
        <v>0</v>
      </c>
      <c r="D130" s="21">
        <v>870000</v>
      </c>
      <c r="E130" s="22">
        <f t="shared" si="2"/>
        <v>870000</v>
      </c>
      <c r="F130" s="22">
        <v>0</v>
      </c>
      <c r="G130" s="21">
        <v>0</v>
      </c>
      <c r="H130" s="22">
        <f t="shared" ref="H130" si="5">F130+G130</f>
        <v>0</v>
      </c>
    </row>
    <row r="131" spans="1:8" ht="18" customHeight="1" x14ac:dyDescent="0.3">
      <c r="A131" s="4" t="s">
        <v>243</v>
      </c>
      <c r="B131" s="20" t="s">
        <v>246</v>
      </c>
      <c r="C131" s="21">
        <f>C132</f>
        <v>0</v>
      </c>
      <c r="D131" s="21">
        <f>D132</f>
        <v>2269348</v>
      </c>
      <c r="E131" s="22">
        <f t="shared" si="2"/>
        <v>2269348</v>
      </c>
      <c r="F131" s="21">
        <f>F132</f>
        <v>0</v>
      </c>
      <c r="G131" s="21">
        <f>G132</f>
        <v>2269348</v>
      </c>
      <c r="H131" s="22">
        <f t="shared" si="3"/>
        <v>2269348</v>
      </c>
    </row>
    <row r="132" spans="1:8" ht="31.2" x14ac:dyDescent="0.3">
      <c r="A132" s="4" t="s">
        <v>242</v>
      </c>
      <c r="B132" s="20" t="s">
        <v>245</v>
      </c>
      <c r="C132" s="21">
        <f>C134</f>
        <v>0</v>
      </c>
      <c r="D132" s="21">
        <f>D134</f>
        <v>2269348</v>
      </c>
      <c r="E132" s="22">
        <f t="shared" si="2"/>
        <v>2269348</v>
      </c>
      <c r="F132" s="21">
        <f>F134</f>
        <v>0</v>
      </c>
      <c r="G132" s="21">
        <f>G134</f>
        <v>2269348</v>
      </c>
      <c r="H132" s="22">
        <f>F132+G132</f>
        <v>2269348</v>
      </c>
    </row>
    <row r="133" spans="1:8" ht="18" customHeight="1" x14ac:dyDescent="0.3">
      <c r="A133" s="4"/>
      <c r="B133" s="20" t="s">
        <v>190</v>
      </c>
      <c r="C133" s="21"/>
      <c r="D133" s="21"/>
      <c r="E133" s="22"/>
      <c r="F133" s="21"/>
      <c r="G133" s="21"/>
      <c r="H133" s="22"/>
    </row>
    <row r="134" spans="1:8" ht="46.8" x14ac:dyDescent="0.3">
      <c r="A134" s="4"/>
      <c r="B134" s="20" t="s">
        <v>244</v>
      </c>
      <c r="C134" s="21">
        <v>0</v>
      </c>
      <c r="D134" s="21">
        <v>2269348</v>
      </c>
      <c r="E134" s="22">
        <f t="shared" si="2"/>
        <v>2269348</v>
      </c>
      <c r="F134" s="21">
        <v>0</v>
      </c>
      <c r="G134" s="21">
        <v>2269348</v>
      </c>
      <c r="H134" s="22">
        <f t="shared" si="3"/>
        <v>2269348</v>
      </c>
    </row>
  </sheetData>
  <mergeCells count="9">
    <mergeCell ref="A6:H6"/>
    <mergeCell ref="H8:H10"/>
    <mergeCell ref="D8:D10"/>
    <mergeCell ref="E8:E10"/>
    <mergeCell ref="A8:A10"/>
    <mergeCell ref="B8:B10"/>
    <mergeCell ref="C8:C10"/>
    <mergeCell ref="F8:F10"/>
    <mergeCell ref="G8:G10"/>
  </mergeCells>
  <pageMargins left="0.70866141732283472" right="0.70866141732283472" top="0.74803149606299213" bottom="0.74803149606299213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2019-02-11T10:51:00Z</cp:lastPrinted>
  <dcterms:created xsi:type="dcterms:W3CDTF">2018-10-16T11:32:33Z</dcterms:created>
  <dcterms:modified xsi:type="dcterms:W3CDTF">2019-02-25T04:49:39Z</dcterms:modified>
</cp:coreProperties>
</file>