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1 - 2022 годы" sheetId="1" r:id="rId1"/>
  </sheets>
  <definedNames>
    <definedName name="_xlnm.Print_Titles" localSheetId="0">'2021 - 2022 годы'!$7:$10</definedName>
  </definedNames>
  <calcPr calcId="124519"/>
</workbook>
</file>

<file path=xl/calcChain.xml><?xml version="1.0" encoding="utf-8"?>
<calcChain xmlns="http://schemas.openxmlformats.org/spreadsheetml/2006/main">
  <c r="D97" i="1"/>
  <c r="C97"/>
  <c r="D101"/>
  <c r="C101"/>
  <c r="D110"/>
  <c r="C110"/>
  <c r="D104"/>
  <c r="C104"/>
  <c r="D107"/>
  <c r="C107"/>
  <c r="D63"/>
  <c r="C63"/>
  <c r="D65"/>
  <c r="C65"/>
  <c r="D103" l="1"/>
  <c r="C103"/>
  <c r="D149" l="1"/>
  <c r="D148" s="1"/>
  <c r="D147" s="1"/>
  <c r="D143"/>
  <c r="D142" s="1"/>
  <c r="D140"/>
  <c r="D138"/>
  <c r="D136"/>
  <c r="D134"/>
  <c r="D132"/>
  <c r="D119"/>
  <c r="D118" s="1"/>
  <c r="D109"/>
  <c r="D99"/>
  <c r="D98" s="1"/>
  <c r="D95"/>
  <c r="D94" s="1"/>
  <c r="D92"/>
  <c r="D91" s="1"/>
  <c r="D87"/>
  <c r="D85"/>
  <c r="D84" s="1"/>
  <c r="D81"/>
  <c r="D79"/>
  <c r="D76"/>
  <c r="D73"/>
  <c r="D72" s="1"/>
  <c r="D70"/>
  <c r="D69" s="1"/>
  <c r="D62"/>
  <c r="D60"/>
  <c r="D59" s="1"/>
  <c r="D57"/>
  <c r="D56" s="1"/>
  <c r="D54"/>
  <c r="D52"/>
  <c r="D50"/>
  <c r="D48"/>
  <c r="D44"/>
  <c r="D43" s="1"/>
  <c r="D41"/>
  <c r="D39"/>
  <c r="D38" s="1"/>
  <c r="D35"/>
  <c r="D33"/>
  <c r="D30"/>
  <c r="D28"/>
  <c r="D25"/>
  <c r="D23"/>
  <c r="D21"/>
  <c r="D19"/>
  <c r="D14"/>
  <c r="D13" s="1"/>
  <c r="C14"/>
  <c r="C13" s="1"/>
  <c r="C19"/>
  <c r="C21"/>
  <c r="C23"/>
  <c r="C25"/>
  <c r="C28"/>
  <c r="C30"/>
  <c r="C33"/>
  <c r="C35"/>
  <c r="C39"/>
  <c r="C41"/>
  <c r="C44"/>
  <c r="C43" s="1"/>
  <c r="C48"/>
  <c r="C50"/>
  <c r="C52"/>
  <c r="C54"/>
  <c r="C57"/>
  <c r="C56" s="1"/>
  <c r="C60"/>
  <c r="C59" s="1"/>
  <c r="C62"/>
  <c r="C70"/>
  <c r="C69" s="1"/>
  <c r="C73"/>
  <c r="C72" s="1"/>
  <c r="C76"/>
  <c r="C79"/>
  <c r="C81"/>
  <c r="C85"/>
  <c r="C84" s="1"/>
  <c r="C87"/>
  <c r="C92"/>
  <c r="C91" s="1"/>
  <c r="C95"/>
  <c r="C94" s="1"/>
  <c r="C99"/>
  <c r="C98" s="1"/>
  <c r="C109"/>
  <c r="C119"/>
  <c r="C118" s="1"/>
  <c r="C132"/>
  <c r="C134"/>
  <c r="C136"/>
  <c r="C138"/>
  <c r="C140"/>
  <c r="C143"/>
  <c r="C142" s="1"/>
  <c r="C149"/>
  <c r="C148" s="1"/>
  <c r="C147" s="1"/>
  <c r="C90" l="1"/>
  <c r="D83"/>
  <c r="C78"/>
  <c r="C83"/>
  <c r="C38"/>
  <c r="C32" s="1"/>
  <c r="C117"/>
  <c r="D27"/>
  <c r="C27"/>
  <c r="D32"/>
  <c r="D47"/>
  <c r="D46" s="1"/>
  <c r="D78"/>
  <c r="D75" s="1"/>
  <c r="D68"/>
  <c r="D18"/>
  <c r="D17" s="1"/>
  <c r="D117"/>
  <c r="C75"/>
  <c r="C68"/>
  <c r="C47"/>
  <c r="C46" s="1"/>
  <c r="C18"/>
  <c r="C17" s="1"/>
  <c r="C89" l="1"/>
  <c r="D90"/>
  <c r="D89" s="1"/>
  <c r="D12"/>
  <c r="C12"/>
  <c r="C11" l="1"/>
  <c r="D11"/>
</calcChain>
</file>

<file path=xl/sharedStrings.xml><?xml version="1.0" encoding="utf-8"?>
<sst xmlns="http://schemas.openxmlformats.org/spreadsheetml/2006/main" count="267" uniqueCount="266">
  <si>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</si>
  <si>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</si>
  <si>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</si>
  <si>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</si>
  <si>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</si>
  <si>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</si>
  <si>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</si>
  <si>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</si>
  <si>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</si>
  <si>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</si>
  <si>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</si>
  <si>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</si>
  <si>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</si>
  <si>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</si>
  <si>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</si>
  <si>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</si>
  <si>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</si>
  <si>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</si>
  <si>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</si>
  <si>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</si>
  <si>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</si>
  <si>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</si>
  <si>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</si>
  <si>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</si>
  <si>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</si>
  <si>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</si>
  <si>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</si>
  <si>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</si>
  <si>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</si>
  <si>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</si>
  <si>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</si>
  <si>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</si>
  <si>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</si>
  <si>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</si>
  <si>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</si>
  <si>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</si>
  <si>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</si>
  <si>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</si>
  <si>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</si>
  <si>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</si>
  <si>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</si>
  <si>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</si>
  <si>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</si>
  <si>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</si>
  <si>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</si>
  <si>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</si>
  <si>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</si>
  <si>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</si>
  <si>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</si>
  <si>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</si>
  <si>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</si>
  <si>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</si>
  <si>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</si>
  <si>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</si>
  <si>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</si>
  <si>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</si>
  <si>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</si>
  <si>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</si>
  <si>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</si>
  <si>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</si>
  <si>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</si>
  <si>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</si>
  <si>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</si>
  <si>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</si>
  <si>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</si>
  <si>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</si>
  <si>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</si>
  <si>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</si>
  <si>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</si>
  <si>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</si>
  <si>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</si>
  <si>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</si>
  <si>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</si>
  <si>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</si>
  <si>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</si>
  <si>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</si>
  <si>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</si>
  <si>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</si>
  <si>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</si>
  <si>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</si>
  <si>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</si>
  <si>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</si>
  <si>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</si>
  <si>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</si>
  <si>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</si>
  <si>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</si>
  <si>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</si>
  <si>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</si>
  <si>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</si>
  <si>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</si>
  <si>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</si>
  <si>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</si>
  <si>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</si>
  <si>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</si>
  <si>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</si>
  <si>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</si>
  <si>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</si>
  <si>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</si>
  <si>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</si>
  <si>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</si>
  <si>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</si>
  <si>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</si>
  <si>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</si>
  <si>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</si>
  <si>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</si>
  <si>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</si>
  <si>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</si>
  <si>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</si>
  <si>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</si>
  <si>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</si>
  <si>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</si>
  <si>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</si>
  <si>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</si>
  <si>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</si>
  <si>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</si>
  <si>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</si>
  <si>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</si>
  <si>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</si>
  <si>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</si>
  <si>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</si>
  <si>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</si>
  <si>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</si>
  <si>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</si>
  <si>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</si>
  <si>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</si>
  <si>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</si>
  <si>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</si>
  <si>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</si>
  <si>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</si>
  <si>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</si>
  <si>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</si>
  <si>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</si>
  <si>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</si>
  <si>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</si>
  <si>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</si>
  <si>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</si>
  <si>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</si>
  <si>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</si>
  <si>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</si>
  <si>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</si>
  <si>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</si>
  <si>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</si>
  <si>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</si>
  <si>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</si>
  <si>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</si>
  <si>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</si>
  <si>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</si>
  <si>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</si>
  <si>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</si>
  <si>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</si>
  <si>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</si>
  <si>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</si>
  <si>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</si>
  <si>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</si>
  <si>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</si>
  <si>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</si>
  <si>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</si>
  <si>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</si>
  <si>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</si>
  <si>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</si>
  <si>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</si>
  <si>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</si>
  <si>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</si>
  <si>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</si>
  <si>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</si>
  <si>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</si>
  <si>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</si>
  <si>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</si>
  <si>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</si>
  <si>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</si>
  <si>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</si>
  <si>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</si>
  <si>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</si>
  <si>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</si>
  <si>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</si>
  <si>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</si>
  <si>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</si>
  <si>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</si>
  <si>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</si>
  <si>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</si>
  <si>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</si>
  <si>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</si>
  <si>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</si>
  <si>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</si>
  <si>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</si>
  <si>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</si>
  <si>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</si>
  <si>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</si>
  <si>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</si>
  <si>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</si>
  <si>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</si>
  <si>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</si>
  <si>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</si>
  <si>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</si>
  <si>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</si>
  <si>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</si>
  <si>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</si>
  <si>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</si>
  <si>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</si>
  <si>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</si>
  <si>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</si>
  <si>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</si>
  <si>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</si>
  <si>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</si>
  <si>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</si>
  <si>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</si>
  <si>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</si>
  <si>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</si>
  <si>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</si>
  <si>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</si>
  <si>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</si>
  <si>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</si>
  <si>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</si>
  <si>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</si>
  <si>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</si>
  <si>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</si>
  <si>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2021 - 2022 годы, рублей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</si>
  <si>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</si>
  <si>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</si>
  <si>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</si>
  <si>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</si>
  <si>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</si>
  <si>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</si>
  <si>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</si>
  <si>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</si>
  <si>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</si>
  <si>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</si>
  <si>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</si>
  <si>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</si>
  <si>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</si>
  <si>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</si>
  <si>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</si>
  <si>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</si>
  <si>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</si>
  <si>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</si>
  <si>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</si>
  <si>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</si>
  <si>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</si>
  <si>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</si>
  <si>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</si>
  <si>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</si>
  <si>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</si>
  <si>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</si>
  <si>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</si>
  <si>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</si>
  <si>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</si>
  <si>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</si>
  <si>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</si>
  <si>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</si>
  <si>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</si>
  <si>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</si>
  <si>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</si>
  <si>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</si>
  <si>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от     декабря 2019 г. №  ____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</si>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</sst>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4" fontId="9" fillId="2" borderId="1" xfId="0" applyNumberFormat="1" applyFont="1" applyFill="1" applyBorder="1" applyAlignment="1">
      <alignment horizontal="right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" fontId="6" fillId="0" borderId="2" xfId="0" applyNumberFormat="1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workbookViewId="0">
      <selection activeCell="G99" sqref="G99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22.5703125" style="4" customWidth="1"/>
    <col min="4" max="4" width="21" style="4" customWidth="1"/>
    <col min="5" max="16384" width="9.140625" style="4"/>
  </cols>
  <sheetData>
    <row r="1" spans="1:4" ht="18.75">
      <c r="A1" s="3"/>
      <c r="B1" s="3"/>
      <c r="C1" s="22" t="s">
        <v>242</v>
      </c>
      <c r="D1" s="20"/>
    </row>
    <row r="2" spans="1:4" ht="18.75">
      <c r="A2" s="3"/>
      <c r="B2" s="3"/>
      <c r="C2" s="20" t="s">
        <v>0</v>
      </c>
      <c r="D2" s="20"/>
    </row>
    <row r="3" spans="1:4" ht="18.75">
      <c r="A3" s="3"/>
      <c r="B3" s="3"/>
      <c r="C3" s="20" t="s">
        <v>1</v>
      </c>
      <c r="D3" s="20"/>
    </row>
    <row r="4" spans="1:4" ht="18.75">
      <c r="A4" s="3"/>
      <c r="B4" s="3"/>
      <c r="C4" s="22" t="s">
        <v>253</v>
      </c>
      <c r="D4" s="20"/>
    </row>
    <row r="5" spans="1:4" ht="55.35" customHeight="1">
      <c r="A5" s="25" t="s">
        <v>216</v>
      </c>
      <c r="B5" s="25"/>
      <c r="C5" s="25"/>
      <c r="D5" s="25"/>
    </row>
    <row r="6" spans="1:4" ht="18.75"/>
    <row r="7" spans="1:4" ht="15" customHeight="1">
      <c r="A7" s="24" t="s">
        <v>214</v>
      </c>
      <c r="B7" s="24" t="s">
        <v>215</v>
      </c>
      <c r="C7" s="23" t="s">
        <v>217</v>
      </c>
      <c r="D7" s="23" t="s">
        <v>218</v>
      </c>
    </row>
    <row r="8" spans="1:4" ht="15" customHeight="1">
      <c r="A8" s="24"/>
      <c r="B8" s="24"/>
      <c r="C8" s="23"/>
      <c r="D8" s="23"/>
    </row>
    <row r="9" spans="1:4" ht="24.75" customHeight="1">
      <c r="A9" s="24"/>
      <c r="B9" s="24"/>
      <c r="C9" s="23"/>
      <c r="D9" s="23"/>
    </row>
    <row r="10" spans="1:4" ht="18.399999999999999" customHeight="1">
      <c r="A10" s="1" t="s">
        <v>2</v>
      </c>
      <c r="B10" s="1" t="s">
        <v>3</v>
      </c>
      <c r="C10" s="1" t="s">
        <v>4</v>
      </c>
      <c r="D10" s="1" t="s">
        <v>5</v>
      </c>
    </row>
    <row r="11" spans="1:4" s="2" customFormat="1" ht="31.5" customHeight="1">
      <c r="A11" s="5"/>
      <c r="B11" s="6" t="s">
        <v>6</v>
      </c>
      <c r="C11" s="7">
        <f>C12+C89</f>
        <v>527727000</v>
      </c>
      <c r="D11" s="7">
        <f>D12+D89</f>
        <v>410464200</v>
      </c>
    </row>
    <row r="12" spans="1:4" ht="31.5" customHeight="1">
      <c r="A12" s="5" t="s">
        <v>7</v>
      </c>
      <c r="B12" s="6" t="s">
        <v>8</v>
      </c>
      <c r="C12" s="7">
        <f>C13+C17+C27+C32+C43+C46+C62+C68+C75+C83</f>
        <v>70776000</v>
      </c>
      <c r="D12" s="7">
        <f>D13+D17+D27+D32+D43+D46+D62+D68+D75+D83</f>
        <v>71450300</v>
      </c>
    </row>
    <row r="13" spans="1:4" ht="30.75" customHeight="1">
      <c r="A13" s="5" t="s">
        <v>9</v>
      </c>
      <c r="B13" s="6" t="s">
        <v>10</v>
      </c>
      <c r="C13" s="7">
        <f>C14</f>
        <v>20108000</v>
      </c>
      <c r="D13" s="7">
        <f>D14</f>
        <v>20470000</v>
      </c>
    </row>
    <row r="14" spans="1:4" ht="27.75" customHeight="1">
      <c r="A14" s="8" t="s">
        <v>11</v>
      </c>
      <c r="B14" s="9" t="s">
        <v>12</v>
      </c>
      <c r="C14" s="10">
        <f>C15+C16</f>
        <v>20108000</v>
      </c>
      <c r="D14" s="10">
        <f>D15+D16</f>
        <v>20470000</v>
      </c>
    </row>
    <row r="15" spans="1:4" ht="93.75">
      <c r="A15" s="8" t="s">
        <v>13</v>
      </c>
      <c r="B15" s="9" t="s">
        <v>14</v>
      </c>
      <c r="C15" s="10">
        <v>19947000</v>
      </c>
      <c r="D15" s="10">
        <v>20306000</v>
      </c>
    </row>
    <row r="16" spans="1:4" ht="56.25">
      <c r="A16" s="8" t="s">
        <v>15</v>
      </c>
      <c r="B16" s="9" t="s">
        <v>16</v>
      </c>
      <c r="C16" s="10">
        <v>161000</v>
      </c>
      <c r="D16" s="10">
        <v>164000</v>
      </c>
    </row>
    <row r="17" spans="1:4" ht="56.25">
      <c r="A17" s="5" t="s">
        <v>17</v>
      </c>
      <c r="B17" s="6" t="s">
        <v>18</v>
      </c>
      <c r="C17" s="7">
        <f>C18</f>
        <v>8315000</v>
      </c>
      <c r="D17" s="7">
        <f>D18</f>
        <v>8798000</v>
      </c>
    </row>
    <row r="18" spans="1:4" ht="37.5">
      <c r="A18" s="8" t="s">
        <v>19</v>
      </c>
      <c r="B18" s="9" t="s">
        <v>20</v>
      </c>
      <c r="C18" s="10">
        <f>C19+C21+C23+C25</f>
        <v>8315000</v>
      </c>
      <c r="D18" s="10">
        <f>D19+D21+D23+D25</f>
        <v>8798000</v>
      </c>
    </row>
    <row r="19" spans="1:4" ht="75">
      <c r="A19" s="8" t="s">
        <v>21</v>
      </c>
      <c r="B19" s="9" t="s">
        <v>22</v>
      </c>
      <c r="C19" s="10">
        <f>C20</f>
        <v>3762000</v>
      </c>
      <c r="D19" s="10">
        <f>D20</f>
        <v>3984000</v>
      </c>
    </row>
    <row r="20" spans="1:4" ht="131.25">
      <c r="A20" s="8" t="s">
        <v>23</v>
      </c>
      <c r="B20" s="9" t="s">
        <v>24</v>
      </c>
      <c r="C20" s="10">
        <v>3762000</v>
      </c>
      <c r="D20" s="10">
        <v>3984000</v>
      </c>
    </row>
    <row r="21" spans="1:4" ht="93.75">
      <c r="A21" s="8" t="s">
        <v>25</v>
      </c>
      <c r="B21" s="9" t="s">
        <v>26</v>
      </c>
      <c r="C21" s="10">
        <f>C22</f>
        <v>29000</v>
      </c>
      <c r="D21" s="10">
        <f>D22</f>
        <v>31000</v>
      </c>
    </row>
    <row r="22" spans="1:4" ht="150">
      <c r="A22" s="8" t="s">
        <v>27</v>
      </c>
      <c r="B22" s="9" t="s">
        <v>28</v>
      </c>
      <c r="C22" s="10">
        <v>29000</v>
      </c>
      <c r="D22" s="10">
        <v>31000</v>
      </c>
    </row>
    <row r="23" spans="1:4" ht="75">
      <c r="A23" s="8" t="s">
        <v>29</v>
      </c>
      <c r="B23" s="9" t="s">
        <v>30</v>
      </c>
      <c r="C23" s="10">
        <f>C24</f>
        <v>5203000</v>
      </c>
      <c r="D23" s="10">
        <f>D24</f>
        <v>5510000</v>
      </c>
    </row>
    <row r="24" spans="1:4" ht="131.25">
      <c r="A24" s="8" t="s">
        <v>31</v>
      </c>
      <c r="B24" s="9" t="s">
        <v>32</v>
      </c>
      <c r="C24" s="10">
        <v>5203000</v>
      </c>
      <c r="D24" s="10">
        <v>5510000</v>
      </c>
    </row>
    <row r="25" spans="1:4" ht="75">
      <c r="A25" s="8" t="s">
        <v>33</v>
      </c>
      <c r="B25" s="9" t="s">
        <v>34</v>
      </c>
      <c r="C25" s="10">
        <f>C26</f>
        <v>-679000</v>
      </c>
      <c r="D25" s="10">
        <f>D26</f>
        <v>-727000</v>
      </c>
    </row>
    <row r="26" spans="1:4" ht="131.25">
      <c r="A26" s="8" t="s">
        <v>35</v>
      </c>
      <c r="B26" s="9" t="s">
        <v>36</v>
      </c>
      <c r="C26" s="10">
        <v>-679000</v>
      </c>
      <c r="D26" s="10">
        <v>-727000</v>
      </c>
    </row>
    <row r="27" spans="1:4" ht="30.75" customHeight="1">
      <c r="A27" s="5" t="s">
        <v>37</v>
      </c>
      <c r="B27" s="6" t="s">
        <v>38</v>
      </c>
      <c r="C27" s="7">
        <f>C28+C30</f>
        <v>255700</v>
      </c>
      <c r="D27" s="7">
        <f>D28+D30</f>
        <v>255700</v>
      </c>
    </row>
    <row r="28" spans="1:4" ht="30" customHeight="1">
      <c r="A28" s="8" t="s">
        <v>39</v>
      </c>
      <c r="B28" s="9" t="s">
        <v>40</v>
      </c>
      <c r="C28" s="10">
        <f>C29</f>
        <v>102000</v>
      </c>
      <c r="D28" s="10">
        <f>D29</f>
        <v>102000</v>
      </c>
    </row>
    <row r="29" spans="1:4" ht="31.5" customHeight="1">
      <c r="A29" s="8" t="s">
        <v>41</v>
      </c>
      <c r="B29" s="9" t="s">
        <v>40</v>
      </c>
      <c r="C29" s="10">
        <v>102000</v>
      </c>
      <c r="D29" s="10">
        <v>102000</v>
      </c>
    </row>
    <row r="30" spans="1:4" ht="37.5">
      <c r="A30" s="8" t="s">
        <v>42</v>
      </c>
      <c r="B30" s="9" t="s">
        <v>43</v>
      </c>
      <c r="C30" s="10">
        <f>C31</f>
        <v>153700</v>
      </c>
      <c r="D30" s="10">
        <f>D31</f>
        <v>153700</v>
      </c>
    </row>
    <row r="31" spans="1:4" ht="37.5">
      <c r="A31" s="8" t="s">
        <v>44</v>
      </c>
      <c r="B31" s="9" t="s">
        <v>45</v>
      </c>
      <c r="C31" s="10">
        <v>153700</v>
      </c>
      <c r="D31" s="10">
        <v>153700</v>
      </c>
    </row>
    <row r="32" spans="1:4" ht="28.5" customHeight="1">
      <c r="A32" s="5" t="s">
        <v>46</v>
      </c>
      <c r="B32" s="6" t="s">
        <v>47</v>
      </c>
      <c r="C32" s="7">
        <f>C33+C35+C38</f>
        <v>15308000</v>
      </c>
      <c r="D32" s="7">
        <f>D33+D35+D38</f>
        <v>15308000</v>
      </c>
    </row>
    <row r="33" spans="1:4" ht="18.75">
      <c r="A33" s="8" t="s">
        <v>48</v>
      </c>
      <c r="B33" s="9" t="s">
        <v>49</v>
      </c>
      <c r="C33" s="10">
        <f>C34</f>
        <v>2326000</v>
      </c>
      <c r="D33" s="10">
        <f>D34</f>
        <v>2326000</v>
      </c>
    </row>
    <row r="34" spans="1:4" ht="56.25">
      <c r="A34" s="8" t="s">
        <v>50</v>
      </c>
      <c r="B34" s="9" t="s">
        <v>51</v>
      </c>
      <c r="C34" s="10">
        <v>2326000</v>
      </c>
      <c r="D34" s="10">
        <v>2326000</v>
      </c>
    </row>
    <row r="35" spans="1:4" ht="24" customHeight="1">
      <c r="A35" s="8" t="s">
        <v>52</v>
      </c>
      <c r="B35" s="9" t="s">
        <v>53</v>
      </c>
      <c r="C35" s="10">
        <f>C36+C37</f>
        <v>10449000</v>
      </c>
      <c r="D35" s="10">
        <f>D36+D37</f>
        <v>10449000</v>
      </c>
    </row>
    <row r="36" spans="1:4" ht="18.75">
      <c r="A36" s="8" t="s">
        <v>54</v>
      </c>
      <c r="B36" s="9" t="s">
        <v>55</v>
      </c>
      <c r="C36" s="10">
        <v>871000</v>
      </c>
      <c r="D36" s="10">
        <v>871000</v>
      </c>
    </row>
    <row r="37" spans="1:4" ht="18.75">
      <c r="A37" s="8" t="s">
        <v>56</v>
      </c>
      <c r="B37" s="9" t="s">
        <v>57</v>
      </c>
      <c r="C37" s="10">
        <v>9578000</v>
      </c>
      <c r="D37" s="10">
        <v>9578000</v>
      </c>
    </row>
    <row r="38" spans="1:4" ht="18.75">
      <c r="A38" s="8" t="s">
        <v>58</v>
      </c>
      <c r="B38" s="9" t="s">
        <v>59</v>
      </c>
      <c r="C38" s="10">
        <f>C39+C41</f>
        <v>2533000</v>
      </c>
      <c r="D38" s="10">
        <f>D39+D41</f>
        <v>2533000</v>
      </c>
    </row>
    <row r="39" spans="1:4" ht="18.75">
      <c r="A39" s="8" t="s">
        <v>60</v>
      </c>
      <c r="B39" s="9" t="s">
        <v>61</v>
      </c>
      <c r="C39" s="10">
        <f>C40</f>
        <v>1044000</v>
      </c>
      <c r="D39" s="10">
        <f>D40</f>
        <v>1044000</v>
      </c>
    </row>
    <row r="40" spans="1:4" ht="37.5">
      <c r="A40" s="8" t="s">
        <v>62</v>
      </c>
      <c r="B40" s="9" t="s">
        <v>63</v>
      </c>
      <c r="C40" s="10">
        <v>1044000</v>
      </c>
      <c r="D40" s="10">
        <v>1044000</v>
      </c>
    </row>
    <row r="41" spans="1:4" ht="18.75">
      <c r="A41" s="8" t="s">
        <v>64</v>
      </c>
      <c r="B41" s="9" t="s">
        <v>65</v>
      </c>
      <c r="C41" s="10">
        <f>C42</f>
        <v>1489000</v>
      </c>
      <c r="D41" s="10">
        <f>D42</f>
        <v>1489000</v>
      </c>
    </row>
    <row r="42" spans="1:4" ht="37.5">
      <c r="A42" s="8" t="s">
        <v>66</v>
      </c>
      <c r="B42" s="9" t="s">
        <v>67</v>
      </c>
      <c r="C42" s="10">
        <v>1489000</v>
      </c>
      <c r="D42" s="10">
        <v>1489000</v>
      </c>
    </row>
    <row r="43" spans="1:4" ht="27.75" customHeight="1">
      <c r="A43" s="5" t="s">
        <v>68</v>
      </c>
      <c r="B43" s="6" t="s">
        <v>69</v>
      </c>
      <c r="C43" s="7">
        <f>C44</f>
        <v>836000</v>
      </c>
      <c r="D43" s="7">
        <f>D44</f>
        <v>836000</v>
      </c>
    </row>
    <row r="44" spans="1:4" ht="37.5">
      <c r="A44" s="8" t="s">
        <v>70</v>
      </c>
      <c r="B44" s="9" t="s">
        <v>71</v>
      </c>
      <c r="C44" s="10">
        <f>C45</f>
        <v>836000</v>
      </c>
      <c r="D44" s="10">
        <f>D45</f>
        <v>836000</v>
      </c>
    </row>
    <row r="45" spans="1:4" ht="56.25">
      <c r="A45" s="8" t="s">
        <v>72</v>
      </c>
      <c r="B45" s="9" t="s">
        <v>73</v>
      </c>
      <c r="C45" s="10">
        <v>836000</v>
      </c>
      <c r="D45" s="10">
        <v>836000</v>
      </c>
    </row>
    <row r="46" spans="1:4" ht="56.25">
      <c r="A46" s="5" t="s">
        <v>74</v>
      </c>
      <c r="B46" s="6" t="s">
        <v>75</v>
      </c>
      <c r="C46" s="7">
        <f>C47+C56+C59</f>
        <v>20138300</v>
      </c>
      <c r="D46" s="7">
        <f>D47+D56+D59</f>
        <v>20204900</v>
      </c>
    </row>
    <row r="47" spans="1:4" ht="93.75">
      <c r="A47" s="8" t="s">
        <v>76</v>
      </c>
      <c r="B47" s="9" t="s">
        <v>77</v>
      </c>
      <c r="C47" s="10">
        <f>C48+C50+C52+C54</f>
        <v>19840900</v>
      </c>
      <c r="D47" s="10">
        <f>D48+D50+D52+D54</f>
        <v>19904000</v>
      </c>
    </row>
    <row r="48" spans="1:4" ht="75">
      <c r="A48" s="8" t="s">
        <v>78</v>
      </c>
      <c r="B48" s="9" t="s">
        <v>79</v>
      </c>
      <c r="C48" s="10">
        <f>C49</f>
        <v>18960800</v>
      </c>
      <c r="D48" s="10">
        <f>D49</f>
        <v>19023900</v>
      </c>
    </row>
    <row r="49" spans="1:4" ht="93.75">
      <c r="A49" s="8" t="s">
        <v>80</v>
      </c>
      <c r="B49" s="9" t="s">
        <v>81</v>
      </c>
      <c r="C49" s="10">
        <v>18960800</v>
      </c>
      <c r="D49" s="10">
        <v>19023900</v>
      </c>
    </row>
    <row r="50" spans="1:4" ht="93.75">
      <c r="A50" s="8" t="s">
        <v>82</v>
      </c>
      <c r="B50" s="9" t="s">
        <v>83</v>
      </c>
      <c r="C50" s="10">
        <f>C51</f>
        <v>88000</v>
      </c>
      <c r="D50" s="10">
        <f>D51</f>
        <v>88000</v>
      </c>
    </row>
    <row r="51" spans="1:4" ht="93.75">
      <c r="A51" s="8" t="s">
        <v>84</v>
      </c>
      <c r="B51" s="9" t="s">
        <v>85</v>
      </c>
      <c r="C51" s="10">
        <v>88000</v>
      </c>
      <c r="D51" s="10">
        <v>88000</v>
      </c>
    </row>
    <row r="52" spans="1:4" ht="93.75">
      <c r="A52" s="8" t="s">
        <v>86</v>
      </c>
      <c r="B52" s="9" t="s">
        <v>87</v>
      </c>
      <c r="C52" s="10">
        <f>C53</f>
        <v>124900</v>
      </c>
      <c r="D52" s="10">
        <f>D53</f>
        <v>124900</v>
      </c>
    </row>
    <row r="53" spans="1:4" ht="75">
      <c r="A53" s="8" t="s">
        <v>88</v>
      </c>
      <c r="B53" s="9" t="s">
        <v>89</v>
      </c>
      <c r="C53" s="10">
        <v>124900</v>
      </c>
      <c r="D53" s="10">
        <v>124900</v>
      </c>
    </row>
    <row r="54" spans="1:4" ht="56.25">
      <c r="A54" s="8" t="s">
        <v>90</v>
      </c>
      <c r="B54" s="9" t="s">
        <v>91</v>
      </c>
      <c r="C54" s="10">
        <f>C55</f>
        <v>667200</v>
      </c>
      <c r="D54" s="10">
        <f>D55</f>
        <v>667200</v>
      </c>
    </row>
    <row r="55" spans="1:4" ht="37.5">
      <c r="A55" s="8" t="s">
        <v>92</v>
      </c>
      <c r="B55" s="9" t="s">
        <v>93</v>
      </c>
      <c r="C55" s="10">
        <v>667200</v>
      </c>
      <c r="D55" s="10">
        <v>667200</v>
      </c>
    </row>
    <row r="56" spans="1:4" ht="37.5">
      <c r="A56" s="8" t="s">
        <v>94</v>
      </c>
      <c r="B56" s="9" t="s">
        <v>95</v>
      </c>
      <c r="C56" s="10">
        <f>C57</f>
        <v>50500</v>
      </c>
      <c r="D56" s="10">
        <f>D57</f>
        <v>54000</v>
      </c>
    </row>
    <row r="57" spans="1:4" ht="56.25">
      <c r="A57" s="8" t="s">
        <v>96</v>
      </c>
      <c r="B57" s="9" t="s">
        <v>97</v>
      </c>
      <c r="C57" s="10">
        <f>C58</f>
        <v>50500</v>
      </c>
      <c r="D57" s="10">
        <f>D58</f>
        <v>54000</v>
      </c>
    </row>
    <row r="58" spans="1:4" ht="56.25">
      <c r="A58" s="8" t="s">
        <v>98</v>
      </c>
      <c r="B58" s="9" t="s">
        <v>99</v>
      </c>
      <c r="C58" s="10">
        <v>50500</v>
      </c>
      <c r="D58" s="10">
        <v>54000</v>
      </c>
    </row>
    <row r="59" spans="1:4" ht="93.75">
      <c r="A59" s="8" t="s">
        <v>100</v>
      </c>
      <c r="B59" s="9" t="s">
        <v>101</v>
      </c>
      <c r="C59" s="10">
        <f>C60</f>
        <v>246900</v>
      </c>
      <c r="D59" s="10">
        <f>D60</f>
        <v>246900</v>
      </c>
    </row>
    <row r="60" spans="1:4" ht="56.25">
      <c r="A60" s="8" t="s">
        <v>102</v>
      </c>
      <c r="B60" s="9" t="s">
        <v>103</v>
      </c>
      <c r="C60" s="10">
        <f>C61</f>
        <v>246900</v>
      </c>
      <c r="D60" s="10">
        <f>D61</f>
        <v>246900</v>
      </c>
    </row>
    <row r="61" spans="1:4" ht="56.25">
      <c r="A61" s="8" t="s">
        <v>104</v>
      </c>
      <c r="B61" s="9" t="s">
        <v>105</v>
      </c>
      <c r="C61" s="10">
        <v>246900</v>
      </c>
      <c r="D61" s="10">
        <v>246900</v>
      </c>
    </row>
    <row r="62" spans="1:4" ht="37.5">
      <c r="A62" s="5" t="s">
        <v>106</v>
      </c>
      <c r="B62" s="6" t="s">
        <v>107</v>
      </c>
      <c r="C62" s="7">
        <f>C63</f>
        <v>48500</v>
      </c>
      <c r="D62" s="7">
        <f>D63</f>
        <v>48500</v>
      </c>
    </row>
    <row r="63" spans="1:4" ht="18.75">
      <c r="A63" s="8" t="s">
        <v>108</v>
      </c>
      <c r="B63" s="9" t="s">
        <v>109</v>
      </c>
      <c r="C63" s="10">
        <f>C64+C65+C67</f>
        <v>48500</v>
      </c>
      <c r="D63" s="10">
        <f>D64+D65+D67</f>
        <v>48500</v>
      </c>
    </row>
    <row r="64" spans="1:4" ht="37.5">
      <c r="A64" s="8" t="s">
        <v>110</v>
      </c>
      <c r="B64" s="9" t="s">
        <v>111</v>
      </c>
      <c r="C64" s="10">
        <v>47400</v>
      </c>
      <c r="D64" s="10">
        <v>47400</v>
      </c>
    </row>
    <row r="65" spans="1:4" ht="18.75">
      <c r="A65" s="8" t="s">
        <v>247</v>
      </c>
      <c r="B65" s="9" t="s">
        <v>248</v>
      </c>
      <c r="C65" s="10">
        <f>C66</f>
        <v>300</v>
      </c>
      <c r="D65" s="10">
        <f>D66</f>
        <v>300</v>
      </c>
    </row>
    <row r="66" spans="1:4" ht="18.75">
      <c r="A66" s="8" t="s">
        <v>249</v>
      </c>
      <c r="B66" s="9" t="s">
        <v>250</v>
      </c>
      <c r="C66" s="10">
        <v>300</v>
      </c>
      <c r="D66" s="10">
        <v>300</v>
      </c>
    </row>
    <row r="67" spans="1:4" ht="56.25">
      <c r="A67" s="8" t="s">
        <v>251</v>
      </c>
      <c r="B67" s="9" t="s">
        <v>252</v>
      </c>
      <c r="C67" s="10">
        <v>800</v>
      </c>
      <c r="D67" s="10">
        <v>800</v>
      </c>
    </row>
    <row r="68" spans="1:4" ht="37.5">
      <c r="A68" s="5" t="s">
        <v>112</v>
      </c>
      <c r="B68" s="6" t="s">
        <v>113</v>
      </c>
      <c r="C68" s="7">
        <f>C69+C72</f>
        <v>5282000</v>
      </c>
      <c r="D68" s="7">
        <f>D69+D72</f>
        <v>5314700</v>
      </c>
    </row>
    <row r="69" spans="1:4" ht="18.75">
      <c r="A69" s="8" t="s">
        <v>114</v>
      </c>
      <c r="B69" s="9" t="s">
        <v>115</v>
      </c>
      <c r="C69" s="10">
        <f>C70</f>
        <v>4486000</v>
      </c>
      <c r="D69" s="10">
        <f>D70</f>
        <v>4499700</v>
      </c>
    </row>
    <row r="70" spans="1:4" ht="18.75">
      <c r="A70" s="8" t="s">
        <v>116</v>
      </c>
      <c r="B70" s="9" t="s">
        <v>117</v>
      </c>
      <c r="C70" s="10">
        <f>C71</f>
        <v>4486000</v>
      </c>
      <c r="D70" s="10">
        <f>D71</f>
        <v>4499700</v>
      </c>
    </row>
    <row r="71" spans="1:4" ht="37.5">
      <c r="A71" s="8" t="s">
        <v>118</v>
      </c>
      <c r="B71" s="9" t="s">
        <v>119</v>
      </c>
      <c r="C71" s="10">
        <v>4486000</v>
      </c>
      <c r="D71" s="10">
        <v>4499700</v>
      </c>
    </row>
    <row r="72" spans="1:4" ht="18.75">
      <c r="A72" s="8" t="s">
        <v>120</v>
      </c>
      <c r="B72" s="9" t="s">
        <v>121</v>
      </c>
      <c r="C72" s="10">
        <f>C73</f>
        <v>796000</v>
      </c>
      <c r="D72" s="10">
        <f>D73</f>
        <v>815000</v>
      </c>
    </row>
    <row r="73" spans="1:4" ht="37.5">
      <c r="A73" s="8" t="s">
        <v>122</v>
      </c>
      <c r="B73" s="9" t="s">
        <v>123</v>
      </c>
      <c r="C73" s="10">
        <f>C74</f>
        <v>796000</v>
      </c>
      <c r="D73" s="10">
        <f>D74</f>
        <v>815000</v>
      </c>
    </row>
    <row r="74" spans="1:4" ht="37.5">
      <c r="A74" s="8" t="s">
        <v>124</v>
      </c>
      <c r="B74" s="9" t="s">
        <v>125</v>
      </c>
      <c r="C74" s="10">
        <v>796000</v>
      </c>
      <c r="D74" s="10">
        <v>815000</v>
      </c>
    </row>
    <row r="75" spans="1:4" ht="37.5">
      <c r="A75" s="5" t="s">
        <v>126</v>
      </c>
      <c r="B75" s="6" t="s">
        <v>127</v>
      </c>
      <c r="C75" s="7">
        <f>C76+C78</f>
        <v>365500</v>
      </c>
      <c r="D75" s="7">
        <f>D76+D78</f>
        <v>95500</v>
      </c>
    </row>
    <row r="76" spans="1:4" ht="93.75">
      <c r="A76" s="8" t="s">
        <v>128</v>
      </c>
      <c r="B76" s="9" t="s">
        <v>129</v>
      </c>
      <c r="C76" s="10">
        <f>C77</f>
        <v>340000</v>
      </c>
      <c r="D76" s="10">
        <f>D77</f>
        <v>70000</v>
      </c>
    </row>
    <row r="77" spans="1:4" ht="112.5">
      <c r="A77" s="8" t="s">
        <v>130</v>
      </c>
      <c r="B77" s="9" t="s">
        <v>131</v>
      </c>
      <c r="C77" s="10">
        <v>340000</v>
      </c>
      <c r="D77" s="10">
        <v>70000</v>
      </c>
    </row>
    <row r="78" spans="1:4" ht="37.5">
      <c r="A78" s="8" t="s">
        <v>132</v>
      </c>
      <c r="B78" s="9" t="s">
        <v>133</v>
      </c>
      <c r="C78" s="10">
        <f>C79+C81</f>
        <v>25500</v>
      </c>
      <c r="D78" s="10">
        <f>D79+D81</f>
        <v>25500</v>
      </c>
    </row>
    <row r="79" spans="1:4" ht="37.5">
      <c r="A79" s="8" t="s">
        <v>134</v>
      </c>
      <c r="B79" s="9" t="s">
        <v>135</v>
      </c>
      <c r="C79" s="10">
        <f>C80</f>
        <v>12700</v>
      </c>
      <c r="D79" s="10">
        <f>D80</f>
        <v>12700</v>
      </c>
    </row>
    <row r="80" spans="1:4" ht="56.25">
      <c r="A80" s="8" t="s">
        <v>136</v>
      </c>
      <c r="B80" s="9" t="s">
        <v>137</v>
      </c>
      <c r="C80" s="10">
        <v>12700</v>
      </c>
      <c r="D80" s="10">
        <v>12700</v>
      </c>
    </row>
    <row r="81" spans="1:4" ht="56.25">
      <c r="A81" s="8" t="s">
        <v>138</v>
      </c>
      <c r="B81" s="9" t="s">
        <v>139</v>
      </c>
      <c r="C81" s="10">
        <f>C82</f>
        <v>12800</v>
      </c>
      <c r="D81" s="10">
        <f>D82</f>
        <v>12800</v>
      </c>
    </row>
    <row r="82" spans="1:4" ht="56.25">
      <c r="A82" s="8" t="s">
        <v>140</v>
      </c>
      <c r="B82" s="9" t="s">
        <v>141</v>
      </c>
      <c r="C82" s="10">
        <v>12800</v>
      </c>
      <c r="D82" s="10">
        <v>12800</v>
      </c>
    </row>
    <row r="83" spans="1:4" ht="28.5" customHeight="1">
      <c r="A83" s="5" t="s">
        <v>142</v>
      </c>
      <c r="B83" s="6" t="s">
        <v>143</v>
      </c>
      <c r="C83" s="7">
        <f>C84+C87</f>
        <v>119000</v>
      </c>
      <c r="D83" s="7">
        <f>D84+D87</f>
        <v>119000</v>
      </c>
    </row>
    <row r="84" spans="1:4" ht="131.25">
      <c r="A84" s="8" t="s">
        <v>144</v>
      </c>
      <c r="B84" s="9" t="s">
        <v>145</v>
      </c>
      <c r="C84" s="10">
        <f>C85</f>
        <v>36000</v>
      </c>
      <c r="D84" s="10">
        <f>D85</f>
        <v>36000</v>
      </c>
    </row>
    <row r="85" spans="1:4" ht="93.75">
      <c r="A85" s="8" t="s">
        <v>146</v>
      </c>
      <c r="B85" s="9" t="s">
        <v>147</v>
      </c>
      <c r="C85" s="10">
        <f>C86</f>
        <v>36000</v>
      </c>
      <c r="D85" s="10">
        <f>D86</f>
        <v>36000</v>
      </c>
    </row>
    <row r="86" spans="1:4" ht="75">
      <c r="A86" s="8" t="s">
        <v>148</v>
      </c>
      <c r="B86" s="9" t="s">
        <v>149</v>
      </c>
      <c r="C86" s="10">
        <v>36000</v>
      </c>
      <c r="D86" s="10">
        <v>36000</v>
      </c>
    </row>
    <row r="87" spans="1:4" ht="18.75">
      <c r="A87" s="8" t="s">
        <v>150</v>
      </c>
      <c r="B87" s="9" t="s">
        <v>151</v>
      </c>
      <c r="C87" s="10">
        <f>C88</f>
        <v>83000</v>
      </c>
      <c r="D87" s="10">
        <f>D88</f>
        <v>83000</v>
      </c>
    </row>
    <row r="88" spans="1:4" ht="112.5">
      <c r="A88" s="8" t="s">
        <v>152</v>
      </c>
      <c r="B88" s="9" t="s">
        <v>153</v>
      </c>
      <c r="C88" s="10">
        <v>83000</v>
      </c>
      <c r="D88" s="10">
        <v>83000</v>
      </c>
    </row>
    <row r="89" spans="1:4" ht="25.5" customHeight="1">
      <c r="A89" s="5" t="s">
        <v>154</v>
      </c>
      <c r="B89" s="6" t="s">
        <v>155</v>
      </c>
      <c r="C89" s="7">
        <f>C90</f>
        <v>456951000</v>
      </c>
      <c r="D89" s="7">
        <f>D90</f>
        <v>339013900</v>
      </c>
    </row>
    <row r="90" spans="1:4" ht="56.25">
      <c r="A90" s="5" t="s">
        <v>156</v>
      </c>
      <c r="B90" s="6" t="s">
        <v>157</v>
      </c>
      <c r="C90" s="7">
        <f>C91+C97+C117+C147</f>
        <v>456951000</v>
      </c>
      <c r="D90" s="7">
        <f>D91+D97+D117+D147</f>
        <v>339013900</v>
      </c>
    </row>
    <row r="91" spans="1:4" ht="18.75">
      <c r="A91" s="8" t="s">
        <v>158</v>
      </c>
      <c r="B91" s="9" t="s">
        <v>159</v>
      </c>
      <c r="C91" s="10">
        <f>C92+C94</f>
        <v>114134200</v>
      </c>
      <c r="D91" s="10">
        <f>D92+D94</f>
        <v>115065400</v>
      </c>
    </row>
    <row r="92" spans="1:4" ht="27" customHeight="1">
      <c r="A92" s="8" t="s">
        <v>160</v>
      </c>
      <c r="B92" s="9" t="s">
        <v>161</v>
      </c>
      <c r="C92" s="10">
        <f>C93</f>
        <v>108280700</v>
      </c>
      <c r="D92" s="10">
        <f>D93</f>
        <v>115065400</v>
      </c>
    </row>
    <row r="93" spans="1:4" ht="37.5">
      <c r="A93" s="8" t="s">
        <v>162</v>
      </c>
      <c r="B93" s="9" t="s">
        <v>163</v>
      </c>
      <c r="C93" s="10">
        <v>108280700</v>
      </c>
      <c r="D93" s="10">
        <v>115065400</v>
      </c>
    </row>
    <row r="94" spans="1:4" ht="26.25" customHeight="1">
      <c r="A94" s="8" t="s">
        <v>164</v>
      </c>
      <c r="B94" s="9" t="s">
        <v>165</v>
      </c>
      <c r="C94" s="10">
        <f>C95</f>
        <v>5853500</v>
      </c>
      <c r="D94" s="10">
        <f>D95</f>
        <v>0</v>
      </c>
    </row>
    <row r="95" spans="1:4" ht="25.5" customHeight="1">
      <c r="A95" s="8" t="s">
        <v>166</v>
      </c>
      <c r="B95" s="9" t="s">
        <v>167</v>
      </c>
      <c r="C95" s="10">
        <f>C96</f>
        <v>5853500</v>
      </c>
      <c r="D95" s="10">
        <f>D96</f>
        <v>0</v>
      </c>
    </row>
    <row r="96" spans="1:4" ht="37.5">
      <c r="A96" s="8"/>
      <c r="B96" s="11" t="s">
        <v>240</v>
      </c>
      <c r="C96" s="10">
        <v>5853500</v>
      </c>
      <c r="D96" s="10">
        <v>0</v>
      </c>
    </row>
    <row r="97" spans="1:4" ht="37.5">
      <c r="A97" s="8" t="s">
        <v>168</v>
      </c>
      <c r="B97" s="9" t="s">
        <v>169</v>
      </c>
      <c r="C97" s="10">
        <f>C98+C109+C103+C107+C101</f>
        <v>163001900</v>
      </c>
      <c r="D97" s="10">
        <f>D98+D109+D103+D107+D101</f>
        <v>57547700</v>
      </c>
    </row>
    <row r="98" spans="1:4" ht="37.5">
      <c r="A98" s="8" t="s">
        <v>170</v>
      </c>
      <c r="B98" s="9" t="s">
        <v>171</v>
      </c>
      <c r="C98" s="10">
        <f>C99</f>
        <v>0</v>
      </c>
      <c r="D98" s="10">
        <f>D99</f>
        <v>6279200</v>
      </c>
    </row>
    <row r="99" spans="1:4" ht="37.5">
      <c r="A99" s="8" t="s">
        <v>172</v>
      </c>
      <c r="B99" s="9" t="s">
        <v>173</v>
      </c>
      <c r="C99" s="10">
        <f>C100</f>
        <v>0</v>
      </c>
      <c r="D99" s="10">
        <f>D100</f>
        <v>6279200</v>
      </c>
    </row>
    <row r="100" spans="1:4" ht="56.25">
      <c r="A100" s="8"/>
      <c r="B100" s="9" t="s">
        <v>231</v>
      </c>
      <c r="C100" s="10">
        <v>0</v>
      </c>
      <c r="D100" s="10">
        <v>6279200</v>
      </c>
    </row>
    <row r="101" spans="1:4" ht="37.5">
      <c r="A101" s="8" t="s">
        <v>262</v>
      </c>
      <c r="B101" s="9" t="s">
        <v>263</v>
      </c>
      <c r="C101" s="10">
        <f>C102</f>
        <v>4319300</v>
      </c>
      <c r="D101" s="10">
        <f>D102</f>
        <v>4485800</v>
      </c>
    </row>
    <row r="102" spans="1:4" ht="37.5">
      <c r="A102" s="8" t="s">
        <v>264</v>
      </c>
      <c r="B102" s="9" t="s">
        <v>265</v>
      </c>
      <c r="C102" s="10">
        <v>4319300</v>
      </c>
      <c r="D102" s="10">
        <v>4485800</v>
      </c>
    </row>
    <row r="103" spans="1:4" ht="37.5">
      <c r="A103" s="8" t="s">
        <v>243</v>
      </c>
      <c r="B103" s="9" t="s">
        <v>244</v>
      </c>
      <c r="C103" s="10">
        <f>C104</f>
        <v>6055100</v>
      </c>
      <c r="D103" s="10">
        <f>D104</f>
        <v>8978100</v>
      </c>
    </row>
    <row r="104" spans="1:4" ht="37.5">
      <c r="A104" s="8" t="s">
        <v>245</v>
      </c>
      <c r="B104" s="9" t="s">
        <v>246</v>
      </c>
      <c r="C104" s="10">
        <f>C105+C106</f>
        <v>6055100</v>
      </c>
      <c r="D104" s="10">
        <f>D105+D106</f>
        <v>8978100</v>
      </c>
    </row>
    <row r="105" spans="1:4" ht="56.25">
      <c r="A105" s="8"/>
      <c r="B105" s="9" t="s">
        <v>259</v>
      </c>
      <c r="C105" s="10">
        <v>0</v>
      </c>
      <c r="D105" s="10">
        <v>3084500</v>
      </c>
    </row>
    <row r="106" spans="1:4" ht="56.25">
      <c r="A106" s="8"/>
      <c r="B106" s="9" t="s">
        <v>260</v>
      </c>
      <c r="C106" s="10">
        <v>6055100</v>
      </c>
      <c r="D106" s="10">
        <v>5893600</v>
      </c>
    </row>
    <row r="107" spans="1:4" ht="56.25">
      <c r="A107" s="8" t="s">
        <v>255</v>
      </c>
      <c r="B107" s="9" t="s">
        <v>256</v>
      </c>
      <c r="C107" s="10">
        <f>C108</f>
        <v>6346300</v>
      </c>
      <c r="D107" s="10">
        <f>D108</f>
        <v>0</v>
      </c>
    </row>
    <row r="108" spans="1:4" ht="75">
      <c r="A108" s="8" t="s">
        <v>257</v>
      </c>
      <c r="B108" s="9" t="s">
        <v>258</v>
      </c>
      <c r="C108" s="10">
        <v>6346300</v>
      </c>
      <c r="D108" s="10">
        <v>0</v>
      </c>
    </row>
    <row r="109" spans="1:4" ht="24.75" customHeight="1">
      <c r="A109" s="8" t="s">
        <v>174</v>
      </c>
      <c r="B109" s="9" t="s">
        <v>175</v>
      </c>
      <c r="C109" s="10">
        <f>C110</f>
        <v>146281200</v>
      </c>
      <c r="D109" s="10">
        <f>D110</f>
        <v>37804600</v>
      </c>
    </row>
    <row r="110" spans="1:4" ht="27" customHeight="1">
      <c r="A110" s="8" t="s">
        <v>176</v>
      </c>
      <c r="B110" s="9" t="s">
        <v>177</v>
      </c>
      <c r="C110" s="10">
        <f>C111+C112+C113+C114+C115+C116</f>
        <v>146281200</v>
      </c>
      <c r="D110" s="10">
        <f>D111+D112+D113+D114+D115+D116</f>
        <v>37804600</v>
      </c>
    </row>
    <row r="111" spans="1:4" ht="42" customHeight="1">
      <c r="A111" s="8"/>
      <c r="B111" s="21" t="s">
        <v>232</v>
      </c>
      <c r="C111" s="10">
        <v>76900</v>
      </c>
      <c r="D111" s="10">
        <v>76900</v>
      </c>
    </row>
    <row r="112" spans="1:4" ht="56.25" customHeight="1">
      <c r="A112" s="8"/>
      <c r="B112" s="11" t="s">
        <v>233</v>
      </c>
      <c r="C112" s="10">
        <v>27657300</v>
      </c>
      <c r="D112" s="10">
        <v>27657300</v>
      </c>
    </row>
    <row r="113" spans="1:5" ht="37.5">
      <c r="A113" s="8"/>
      <c r="B113" s="11" t="s">
        <v>234</v>
      </c>
      <c r="C113" s="10">
        <v>10000000</v>
      </c>
      <c r="D113" s="10">
        <v>10000000</v>
      </c>
    </row>
    <row r="114" spans="1:5" ht="99" customHeight="1">
      <c r="A114" s="8"/>
      <c r="B114" s="11" t="s">
        <v>241</v>
      </c>
      <c r="C114" s="10">
        <v>105546200</v>
      </c>
      <c r="D114" s="10">
        <v>0</v>
      </c>
    </row>
    <row r="115" spans="1:5" ht="37.5">
      <c r="A115" s="8"/>
      <c r="B115" s="11" t="s">
        <v>254</v>
      </c>
      <c r="C115" s="10">
        <v>70400</v>
      </c>
      <c r="D115" s="10">
        <v>70400</v>
      </c>
    </row>
    <row r="116" spans="1:5" ht="56.25">
      <c r="A116" s="8"/>
      <c r="B116" s="11" t="s">
        <v>261</v>
      </c>
      <c r="C116" s="10">
        <v>2930400</v>
      </c>
      <c r="D116" s="10">
        <v>0</v>
      </c>
    </row>
    <row r="117" spans="1:5" ht="27.75" customHeight="1">
      <c r="A117" s="8" t="s">
        <v>178</v>
      </c>
      <c r="B117" s="9" t="s">
        <v>179</v>
      </c>
      <c r="C117" s="10">
        <f>C118+C132+C134+C136+C138+C140+C142</f>
        <v>164578800</v>
      </c>
      <c r="D117" s="10">
        <f>D118+D132+D134+D136+D138+D140+D142</f>
        <v>166400800</v>
      </c>
    </row>
    <row r="118" spans="1:5" ht="37.5">
      <c r="A118" s="8" t="s">
        <v>180</v>
      </c>
      <c r="B118" s="9" t="s">
        <v>181</v>
      </c>
      <c r="C118" s="10">
        <f>C119</f>
        <v>149402800</v>
      </c>
      <c r="D118" s="10">
        <f>D119</f>
        <v>149742400</v>
      </c>
    </row>
    <row r="119" spans="1:5" ht="37.5">
      <c r="A119" s="8" t="s">
        <v>182</v>
      </c>
      <c r="B119" s="9" t="s">
        <v>183</v>
      </c>
      <c r="C119" s="10">
        <f>C120+C121+C122+C123+C124+C125+C126+C127+C128+C129+C130+C131</f>
        <v>149402800</v>
      </c>
      <c r="D119" s="10">
        <f>D120+D121+D122+D123+D124+D125+D126+D127+D128+D129+D130+D131</f>
        <v>149742400</v>
      </c>
    </row>
    <row r="120" spans="1:5" ht="37.5">
      <c r="A120" s="8"/>
      <c r="B120" s="12" t="s">
        <v>219</v>
      </c>
      <c r="C120" s="13">
        <v>141047700</v>
      </c>
      <c r="D120" s="13">
        <v>141371600</v>
      </c>
      <c r="E120" s="14"/>
    </row>
    <row r="121" spans="1:5" ht="87" customHeight="1">
      <c r="A121" s="8"/>
      <c r="B121" s="15" t="s">
        <v>221</v>
      </c>
      <c r="C121" s="13">
        <v>2100</v>
      </c>
      <c r="D121" s="13">
        <v>2100</v>
      </c>
      <c r="E121" s="14"/>
    </row>
    <row r="122" spans="1:5" ht="66.75" customHeight="1">
      <c r="A122" s="8"/>
      <c r="B122" s="15" t="s">
        <v>222</v>
      </c>
      <c r="C122" s="13">
        <v>30700</v>
      </c>
      <c r="D122" s="13">
        <v>30700</v>
      </c>
      <c r="E122" s="14"/>
    </row>
    <row r="123" spans="1:5" ht="75">
      <c r="A123" s="8"/>
      <c r="B123" s="15" t="s">
        <v>223</v>
      </c>
      <c r="C123" s="13">
        <v>54100</v>
      </c>
      <c r="D123" s="13">
        <v>54100</v>
      </c>
      <c r="E123" s="14"/>
    </row>
    <row r="124" spans="1:5" ht="37.5">
      <c r="A124" s="8"/>
      <c r="B124" s="16" t="s">
        <v>224</v>
      </c>
      <c r="C124" s="13">
        <v>2169200</v>
      </c>
      <c r="D124" s="13">
        <v>2169200</v>
      </c>
      <c r="E124" s="14"/>
    </row>
    <row r="125" spans="1:5" ht="131.25">
      <c r="A125" s="8"/>
      <c r="B125" s="15" t="s">
        <v>225</v>
      </c>
      <c r="C125" s="13">
        <v>4735500</v>
      </c>
      <c r="D125" s="13">
        <v>4751200</v>
      </c>
      <c r="E125" s="14"/>
    </row>
    <row r="126" spans="1:5" ht="45.75" customHeight="1">
      <c r="A126" s="8"/>
      <c r="B126" s="16" t="s">
        <v>226</v>
      </c>
      <c r="C126" s="13">
        <v>783800</v>
      </c>
      <c r="D126" s="13">
        <v>783800</v>
      </c>
      <c r="E126" s="14"/>
    </row>
    <row r="127" spans="1:5" ht="37.5">
      <c r="A127" s="8"/>
      <c r="B127" s="16" t="s">
        <v>227</v>
      </c>
      <c r="C127" s="13">
        <v>45400</v>
      </c>
      <c r="D127" s="13">
        <v>45400</v>
      </c>
      <c r="E127" s="14"/>
    </row>
    <row r="128" spans="1:5" ht="37.5">
      <c r="A128" s="8"/>
      <c r="B128" s="16" t="s">
        <v>228</v>
      </c>
      <c r="C128" s="13">
        <v>521800</v>
      </c>
      <c r="D128" s="13">
        <v>521800</v>
      </c>
      <c r="E128" s="14"/>
    </row>
    <row r="129" spans="1:5" ht="75">
      <c r="A129" s="8"/>
      <c r="B129" s="15" t="s">
        <v>229</v>
      </c>
      <c r="C129" s="13">
        <v>600</v>
      </c>
      <c r="D129" s="13">
        <v>600</v>
      </c>
      <c r="E129" s="14"/>
    </row>
    <row r="130" spans="1:5" ht="75">
      <c r="A130" s="8"/>
      <c r="B130" s="15" t="s">
        <v>230</v>
      </c>
      <c r="C130" s="13">
        <v>9800</v>
      </c>
      <c r="D130" s="13">
        <v>9800</v>
      </c>
      <c r="E130" s="14"/>
    </row>
    <row r="131" spans="1:5" ht="37.5">
      <c r="A131" s="8"/>
      <c r="B131" s="12" t="s">
        <v>220</v>
      </c>
      <c r="C131" s="13">
        <v>2100</v>
      </c>
      <c r="D131" s="13">
        <v>2100</v>
      </c>
      <c r="E131" s="14"/>
    </row>
    <row r="132" spans="1:5" ht="75">
      <c r="A132" s="8" t="s">
        <v>184</v>
      </c>
      <c r="B132" s="9" t="s">
        <v>185</v>
      </c>
      <c r="C132" s="10">
        <f>C133</f>
        <v>13047200</v>
      </c>
      <c r="D132" s="10">
        <f>D133</f>
        <v>13047200</v>
      </c>
    </row>
    <row r="133" spans="1:5" ht="75">
      <c r="A133" s="8" t="s">
        <v>186</v>
      </c>
      <c r="B133" s="9" t="s">
        <v>187</v>
      </c>
      <c r="C133" s="10">
        <v>13047200</v>
      </c>
      <c r="D133" s="10">
        <v>13047200</v>
      </c>
    </row>
    <row r="134" spans="1:5" ht="37.5">
      <c r="A134" s="8" t="s">
        <v>188</v>
      </c>
      <c r="B134" s="9" t="s">
        <v>189</v>
      </c>
      <c r="C134" s="10">
        <f>C135</f>
        <v>448300</v>
      </c>
      <c r="D134" s="10">
        <f>D135</f>
        <v>474500</v>
      </c>
    </row>
    <row r="135" spans="1:5" ht="56.25">
      <c r="A135" s="8" t="s">
        <v>190</v>
      </c>
      <c r="B135" s="9" t="s">
        <v>191</v>
      </c>
      <c r="C135" s="10">
        <v>448300</v>
      </c>
      <c r="D135" s="10">
        <v>474500</v>
      </c>
    </row>
    <row r="136" spans="1:5" ht="75">
      <c r="A136" s="8" t="s">
        <v>192</v>
      </c>
      <c r="B136" s="9" t="s">
        <v>193</v>
      </c>
      <c r="C136" s="10">
        <f>C137</f>
        <v>3300</v>
      </c>
      <c r="D136" s="10">
        <f>D137</f>
        <v>27000</v>
      </c>
    </row>
    <row r="137" spans="1:5" ht="75">
      <c r="A137" s="8" t="s">
        <v>194</v>
      </c>
      <c r="B137" s="9" t="s">
        <v>195</v>
      </c>
      <c r="C137" s="10">
        <v>3300</v>
      </c>
      <c r="D137" s="10">
        <v>27000</v>
      </c>
    </row>
    <row r="138" spans="1:5" ht="56.25">
      <c r="A138" s="8" t="s">
        <v>196</v>
      </c>
      <c r="B138" s="9" t="s">
        <v>197</v>
      </c>
      <c r="C138" s="10">
        <f>C139</f>
        <v>100</v>
      </c>
      <c r="D138" s="10">
        <f>D139</f>
        <v>0</v>
      </c>
    </row>
    <row r="139" spans="1:5" ht="56.25">
      <c r="A139" s="8" t="s">
        <v>198</v>
      </c>
      <c r="B139" s="9" t="s">
        <v>199</v>
      </c>
      <c r="C139" s="10">
        <v>100</v>
      </c>
      <c r="D139" s="10">
        <v>0</v>
      </c>
    </row>
    <row r="140" spans="1:5" ht="37.5">
      <c r="A140" s="8" t="s">
        <v>200</v>
      </c>
      <c r="B140" s="9" t="s">
        <v>201</v>
      </c>
      <c r="C140" s="10">
        <f>C141</f>
        <v>1362500</v>
      </c>
      <c r="D140" s="10">
        <f>D141</f>
        <v>1498800</v>
      </c>
    </row>
    <row r="141" spans="1:5" ht="37.5">
      <c r="A141" s="8" t="s">
        <v>202</v>
      </c>
      <c r="B141" s="9" t="s">
        <v>203</v>
      </c>
      <c r="C141" s="10">
        <v>1362500</v>
      </c>
      <c r="D141" s="10">
        <v>1498800</v>
      </c>
    </row>
    <row r="142" spans="1:5" ht="26.25" customHeight="1">
      <c r="A142" s="8" t="s">
        <v>204</v>
      </c>
      <c r="B142" s="9" t="s">
        <v>205</v>
      </c>
      <c r="C142" s="10">
        <f>C143</f>
        <v>314600</v>
      </c>
      <c r="D142" s="10">
        <f>D143</f>
        <v>1610900</v>
      </c>
    </row>
    <row r="143" spans="1:5" ht="27.75" customHeight="1">
      <c r="A143" s="8" t="s">
        <v>206</v>
      </c>
      <c r="B143" s="9" t="s">
        <v>207</v>
      </c>
      <c r="C143" s="10">
        <f>C144+C145+C146</f>
        <v>314600</v>
      </c>
      <c r="D143" s="10">
        <f>D144+D145+D146</f>
        <v>1610900</v>
      </c>
    </row>
    <row r="144" spans="1:5" ht="56.25">
      <c r="A144" s="8"/>
      <c r="B144" s="17" t="s">
        <v>235</v>
      </c>
      <c r="C144" s="10">
        <v>127900</v>
      </c>
      <c r="D144" s="10">
        <v>132100</v>
      </c>
    </row>
    <row r="145" spans="1:4" ht="59.25" customHeight="1">
      <c r="A145" s="8"/>
      <c r="B145" s="11" t="s">
        <v>236</v>
      </c>
      <c r="C145" s="10">
        <v>0</v>
      </c>
      <c r="D145" s="10">
        <v>1292100</v>
      </c>
    </row>
    <row r="146" spans="1:4" ht="56.25">
      <c r="A146" s="8"/>
      <c r="B146" s="11" t="s">
        <v>237</v>
      </c>
      <c r="C146" s="10">
        <v>186700</v>
      </c>
      <c r="D146" s="10">
        <v>186700</v>
      </c>
    </row>
    <row r="147" spans="1:4" ht="26.25" customHeight="1">
      <c r="A147" s="8" t="s">
        <v>208</v>
      </c>
      <c r="B147" s="9" t="s">
        <v>209</v>
      </c>
      <c r="C147" s="10">
        <f>C148</f>
        <v>15236100</v>
      </c>
      <c r="D147" s="10">
        <f>D148</f>
        <v>0</v>
      </c>
    </row>
    <row r="148" spans="1:4" ht="23.25" customHeight="1">
      <c r="A148" s="8" t="s">
        <v>210</v>
      </c>
      <c r="B148" s="9" t="s">
        <v>211</v>
      </c>
      <c r="C148" s="10">
        <f>C149</f>
        <v>15236100</v>
      </c>
      <c r="D148" s="10">
        <f>D149</f>
        <v>0</v>
      </c>
    </row>
    <row r="149" spans="1:4" ht="37.5">
      <c r="A149" s="8" t="s">
        <v>212</v>
      </c>
      <c r="B149" s="9" t="s">
        <v>213</v>
      </c>
      <c r="C149" s="10">
        <f>C150+C151</f>
        <v>15236100</v>
      </c>
      <c r="D149" s="10">
        <f>D150+D151</f>
        <v>0</v>
      </c>
    </row>
    <row r="150" spans="1:4" ht="37.5">
      <c r="A150" s="18"/>
      <c r="B150" s="11" t="s">
        <v>238</v>
      </c>
      <c r="C150" s="19">
        <v>14474300</v>
      </c>
      <c r="D150" s="19">
        <v>0</v>
      </c>
    </row>
    <row r="151" spans="1:4" ht="56.25">
      <c r="A151" s="18"/>
      <c r="B151" s="11" t="s">
        <v>239</v>
      </c>
      <c r="C151" s="19">
        <v>761800</v>
      </c>
      <c r="D151" s="19">
        <v>0</v>
      </c>
    </row>
  </sheetData>
  <mergeCells count="5">
    <mergeCell ref="C7:C9"/>
    <mergeCell ref="A7:A9"/>
    <mergeCell ref="B7:B9"/>
    <mergeCell ref="D7:D9"/>
    <mergeCell ref="A5:D5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2019-12-02T11:25:24Z</cp:lastPrinted>
  <dcterms:created xsi:type="dcterms:W3CDTF">2019-10-23T04:40:53Z</dcterms:created>
  <dcterms:modified xsi:type="dcterms:W3CDTF">2019-12-02T11:25:26Z</dcterms:modified>
</cp:coreProperties>
</file>