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Б" sheetId="1" r:id="rId1"/>
  </sheets>
  <calcPr calcId="124519"/>
</workbook>
</file>

<file path=xl/calcChain.xml><?xml version="1.0" encoding="utf-8"?>
<calcChain xmlns="http://schemas.openxmlformats.org/spreadsheetml/2006/main">
  <c r="C5" i="1"/>
  <c r="H9"/>
  <c r="F9"/>
  <c r="B14" l="1"/>
  <c r="F14" s="1"/>
  <c r="B18"/>
  <c r="D5"/>
  <c r="H10"/>
  <c r="F10"/>
  <c r="H18"/>
  <c r="H8"/>
  <c r="H11"/>
  <c r="H12"/>
  <c r="H13"/>
  <c r="H7"/>
  <c r="G8"/>
  <c r="G11"/>
  <c r="G12"/>
  <c r="G13"/>
  <c r="G7"/>
  <c r="F7"/>
  <c r="F8"/>
  <c r="F11"/>
  <c r="F12"/>
  <c r="F13"/>
  <c r="F15"/>
  <c r="E7"/>
  <c r="E8"/>
  <c r="E11"/>
  <c r="E12"/>
  <c r="E13"/>
  <c r="H5" l="1"/>
  <c r="F18" l="1"/>
  <c r="E5" l="1"/>
  <c r="F5"/>
</calcChain>
</file>

<file path=xl/sharedStrings.xml><?xml version="1.0" encoding="utf-8"?>
<sst xmlns="http://schemas.openxmlformats.org/spreadsheetml/2006/main" count="23" uniqueCount="20">
  <si>
    <t>Показатели</t>
  </si>
  <si>
    <t>Недоимка - всего,</t>
  </si>
  <si>
    <t>в том  числе :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</si>
  <si>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</si>
  <si>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</si>
  <si>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</si>
  <si>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</si>
  <si>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</si>
  <si>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земельный налог (по обязательствам, возникшим до 01.01.2006)</t>
  </si>
  <si>
    <t>единый  налог на вмененный доход для отдельных видов деятельности</t>
  </si>
  <si>
    <t>%</t>
  </si>
  <si>
    <t>откл. (+,-)</t>
  </si>
  <si>
    <t>Налог, взимаемый в связи с применением патентной системы налогообложения</t>
  </si>
  <si>
    <t>Задолжен-ность на 01.03.2020</t>
  </si>
  <si>
    <t>Задолжен-ность на 01.01.2020</t>
  </si>
  <si>
    <t>Задолжен-ность на 01.04.2020</t>
  </si>
  <si>
    <t>Рост, снижение 01.04.2020 к 01.01.2020</t>
  </si>
  <si>
    <t>Рост, снижение 01.04.2020 к 01.03.2020</t>
  </si>
  <si>
    <t xml:space="preserve">  </t>
  </si>
  <si>
    <t>Анализ недоимки по налогам в консолидированный бюджет Уинского муниципального района                                                                                                                                                                                       по состоянию на 01.04.2020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</si>
</sst>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4" fontId="3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/>
    <xf numFmtId="49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1" fillId="2" borderId="0" xfId="0" applyNumberFormat="1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9"/>
  <sheetViews>
    <sheetView tabSelected="1" workbookViewId="0">
      <selection activeCell="F28" sqref="F28"/>
    </sheetView>
  </sheetViews>
  <sheetFormatPr defaultColWidth="8.85546875" defaultRowHeight="15.75"/>
  <cols>
    <col min="1" max="1" width="38.140625" style="5" customWidth="1"/>
    <col min="2" max="2" width="13" style="5" customWidth="1"/>
    <col min="3" max="4" width="12.85546875" style="5" customWidth="1"/>
    <col min="5" max="5" width="8.85546875" style="5" customWidth="1"/>
    <col min="6" max="6" width="13.7109375" style="5" customWidth="1"/>
    <col min="7" max="7" width="7.42578125" style="5" customWidth="1"/>
    <col min="8" max="8" width="15.5703125" style="5" customWidth="1"/>
    <col min="9" max="9" width="13.5703125" style="5" customWidth="1"/>
    <col min="10" max="10" width="13.140625" style="5" bestFit="1" customWidth="1"/>
    <col min="11" max="16384" width="8.85546875" style="5"/>
  </cols>
  <sheetData>
    <row r="1" spans="1:10" ht="31.5" customHeight="1">
      <c r="A1" s="24" t="s">
        <v>19</v>
      </c>
      <c r="B1" s="24"/>
      <c r="C1" s="24"/>
      <c r="D1" s="24"/>
      <c r="E1" s="24"/>
      <c r="F1" s="24"/>
      <c r="G1" s="24"/>
      <c r="H1" s="24"/>
    </row>
    <row r="2" spans="1:10" ht="2.25" hidden="1" customHeight="1">
      <c r="A2" s="13"/>
    </row>
    <row r="3" spans="1:10" ht="48" customHeight="1">
      <c r="A3" s="7" t="s">
        <v>0</v>
      </c>
      <c r="B3" s="1" t="s">
        <v>14</v>
      </c>
      <c r="C3" s="1" t="s">
        <v>13</v>
      </c>
      <c r="D3" s="1" t="s">
        <v>15</v>
      </c>
      <c r="E3" s="25" t="s">
        <v>16</v>
      </c>
      <c r="F3" s="26"/>
      <c r="G3" s="25" t="s">
        <v>17</v>
      </c>
      <c r="H3" s="26"/>
    </row>
    <row r="4" spans="1:10" s="14" customFormat="1">
      <c r="A4" s="7"/>
      <c r="B4" s="1"/>
      <c r="C4" s="1"/>
      <c r="D4" s="1"/>
      <c r="E4" s="1" t="s">
        <v>10</v>
      </c>
      <c r="F4" s="8" t="s">
        <v>11</v>
      </c>
      <c r="G4" s="1" t="s">
        <v>10</v>
      </c>
      <c r="H4" s="8" t="s">
        <v>11</v>
      </c>
    </row>
    <row r="5" spans="1:10">
      <c r="A5" s="9" t="s">
        <v>1</v>
      </c>
      <c r="B5" s="2">
        <v>9513323.5099999998</v>
      </c>
      <c r="C5" s="2">
        <f>SUM(C7:C13)</f>
        <v>7529555.9100000001</v>
      </c>
      <c r="D5" s="2">
        <f>SUM(D7:D13)</f>
        <v>7170584.79</v>
      </c>
      <c r="E5" s="15">
        <f>D5/B5*100</f>
        <v>75.37412958218637</v>
      </c>
      <c r="F5" s="16">
        <f>D5-B5</f>
        <v>-2342738.7199999997</v>
      </c>
      <c r="G5" s="15" t="s">
        <v>18</v>
      </c>
      <c r="H5" s="16">
        <f>D5-C5</f>
        <v>-358971.12000000011</v>
      </c>
    </row>
    <row r="6" spans="1:10" ht="18" customHeight="1">
      <c r="A6" s="11" t="s">
        <v>2</v>
      </c>
      <c r="B6" s="3"/>
      <c r="C6" s="3"/>
      <c r="D6" s="3"/>
      <c r="E6" s="15"/>
      <c r="F6" s="16"/>
      <c r="G6" s="15"/>
      <c r="H6" s="16"/>
    </row>
    <row r="7" spans="1:10">
      <c r="A7" s="11" t="s">
        <v>3</v>
      </c>
      <c r="B7" s="4">
        <v>2940398.51</v>
      </c>
      <c r="C7" s="4">
        <v>1576961.91</v>
      </c>
      <c r="D7" s="4">
        <v>1714822.79</v>
      </c>
      <c r="E7" s="17">
        <f>D7/B7*100</f>
        <v>58.319400726400183</v>
      </c>
      <c r="F7" s="6">
        <f t="shared" ref="F7:F15" si="0">D7-B7</f>
        <v>-1225575.7199999997</v>
      </c>
      <c r="G7" s="18">
        <f>D7/C7*100</f>
        <v>108.74218198459849</v>
      </c>
      <c r="H7" s="19">
        <f>D7-C7</f>
        <v>137860.88000000012</v>
      </c>
      <c r="I7" s="20"/>
      <c r="J7" s="20"/>
    </row>
    <row r="8" spans="1:10" ht="33" customHeight="1">
      <c r="A8" s="11" t="s">
        <v>9</v>
      </c>
      <c r="B8" s="4">
        <v>129149</v>
      </c>
      <c r="C8" s="4">
        <v>251595</v>
      </c>
      <c r="D8" s="4">
        <v>150371</v>
      </c>
      <c r="E8" s="17">
        <f>D8/B8*100</f>
        <v>116.43218298244665</v>
      </c>
      <c r="F8" s="6">
        <f t="shared" si="0"/>
        <v>21222</v>
      </c>
      <c r="G8" s="18">
        <f t="shared" ref="G8:G13" si="1">D8/C8*100</f>
        <v>59.767085991375026</v>
      </c>
      <c r="H8" s="19">
        <f t="shared" ref="H8:H13" si="2">D8-C8</f>
        <v>-101224</v>
      </c>
      <c r="I8" s="21"/>
    </row>
    <row r="9" spans="1:10" ht="18.75" customHeight="1">
      <c r="A9" s="23" t="s">
        <v>4</v>
      </c>
      <c r="B9" s="4">
        <v>0</v>
      </c>
      <c r="C9" s="4">
        <v>0</v>
      </c>
      <c r="D9" s="4">
        <v>0</v>
      </c>
      <c r="E9" s="17">
        <v>0</v>
      </c>
      <c r="F9" s="6">
        <f t="shared" si="0"/>
        <v>0</v>
      </c>
      <c r="G9" s="18">
        <v>0</v>
      </c>
      <c r="H9" s="19">
        <f t="shared" si="2"/>
        <v>0</v>
      </c>
      <c r="I9" s="21"/>
    </row>
    <row r="10" spans="1:10" ht="32.25" customHeight="1">
      <c r="A10" s="11" t="s">
        <v>12</v>
      </c>
      <c r="B10" s="4">
        <v>510</v>
      </c>
      <c r="C10" s="4">
        <v>510</v>
      </c>
      <c r="D10" s="4">
        <v>510</v>
      </c>
      <c r="E10" s="17">
        <v>0</v>
      </c>
      <c r="F10" s="6">
        <f t="shared" si="0"/>
        <v>0</v>
      </c>
      <c r="G10" s="18">
        <v>0</v>
      </c>
      <c r="H10" s="19">
        <f t="shared" si="2"/>
        <v>0</v>
      </c>
      <c r="I10" s="21"/>
    </row>
    <row r="11" spans="1:10" ht="20.25" customHeight="1">
      <c r="A11" s="11" t="s">
        <v>5</v>
      </c>
      <c r="B11" s="4">
        <v>1011356</v>
      </c>
      <c r="C11" s="4">
        <v>905269</v>
      </c>
      <c r="D11" s="4">
        <v>860551</v>
      </c>
      <c r="E11" s="17">
        <f>D11/B11*100</f>
        <v>85.088831232523461</v>
      </c>
      <c r="F11" s="6">
        <f t="shared" si="0"/>
        <v>-150805</v>
      </c>
      <c r="G11" s="18">
        <f t="shared" si="1"/>
        <v>95.060252808833624</v>
      </c>
      <c r="H11" s="19">
        <f t="shared" si="2"/>
        <v>-44718</v>
      </c>
    </row>
    <row r="12" spans="1:10" ht="17.25" customHeight="1">
      <c r="A12" s="11" t="s">
        <v>6</v>
      </c>
      <c r="B12" s="4">
        <v>4345972</v>
      </c>
      <c r="C12" s="4">
        <v>3882004</v>
      </c>
      <c r="D12" s="4">
        <v>3565560</v>
      </c>
      <c r="E12" s="17">
        <f>D12/B12*100</f>
        <v>82.042866359930528</v>
      </c>
      <c r="F12" s="6">
        <f t="shared" si="0"/>
        <v>-780412</v>
      </c>
      <c r="G12" s="18">
        <f t="shared" si="1"/>
        <v>91.84843704437192</v>
      </c>
      <c r="H12" s="19">
        <f t="shared" si="2"/>
        <v>-316444</v>
      </c>
    </row>
    <row r="13" spans="1:10" ht="15.75" customHeight="1">
      <c r="A13" s="11" t="s">
        <v>7</v>
      </c>
      <c r="B13" s="4">
        <v>1085938</v>
      </c>
      <c r="C13" s="4">
        <v>913216</v>
      </c>
      <c r="D13" s="4">
        <v>878770</v>
      </c>
      <c r="E13" s="17">
        <f>D13/B13*100</f>
        <v>80.922667776613395</v>
      </c>
      <c r="F13" s="6">
        <f t="shared" si="0"/>
        <v>-207168</v>
      </c>
      <c r="G13" s="18">
        <f t="shared" si="1"/>
        <v>96.228055575022779</v>
      </c>
      <c r="H13" s="19">
        <f t="shared" si="2"/>
        <v>-34446</v>
      </c>
    </row>
    <row r="14" spans="1:10" ht="47.25" hidden="1">
      <c r="A14" s="22" t="s">
        <v>8</v>
      </c>
      <c r="B14" s="4" t="e">
        <f>#REF!-#REF!</f>
        <v>#REF!</v>
      </c>
      <c r="C14" s="4"/>
      <c r="D14" s="4"/>
      <c r="E14" s="4"/>
      <c r="F14" s="10" t="e">
        <f t="shared" si="0"/>
        <v>#REF!</v>
      </c>
    </row>
    <row r="15" spans="1:10" ht="3" hidden="1" customHeight="1">
      <c r="F15" s="10">
        <f t="shared" si="0"/>
        <v>0</v>
      </c>
    </row>
    <row r="16" spans="1:10" hidden="1"/>
    <row r="17" spans="1:8" hidden="1"/>
    <row r="18" spans="1:8" ht="47.25" hidden="1">
      <c r="A18" s="22" t="s">
        <v>8</v>
      </c>
      <c r="B18" s="4" t="e">
        <f>#REF!-#REF!</f>
        <v>#REF!</v>
      </c>
      <c r="C18" s="4"/>
      <c r="D18" s="4"/>
      <c r="E18" s="4"/>
      <c r="F18" s="12" t="e">
        <f>#REF!-#REF!</f>
        <v>#REF!</v>
      </c>
      <c r="H18" s="19">
        <f t="shared" ref="H18" si="3">D18-C18</f>
        <v>0</v>
      </c>
    </row>
    <row r="19" spans="1:8" ht="3.75" customHeight="1"/>
  </sheetData>
  <mergeCells count="3">
    <mergeCell ref="A1:H1"/>
    <mergeCell ref="E3:F3"/>
    <mergeCell ref="G3:H3"/>
  </mergeCells>
  <pageMargins left="0.70866141732283472" right="0.70866141732283472" top="0.55118110236220474" bottom="0.35433070866141736" header="0.31496062992125984" footer="0.31496062992125984"/>
  <pageSetup paperSize="9" scale="8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2020-04-20T05:06:58Z</dcterms:modified>
</cp:coreProperties>
</file>