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 activeTab="1"/>
  </bookViews>
  <sheets>
    <sheet name="Приложение 1 стр.1" sheetId="5" r:id="rId1"/>
    <sheet name="Приложение 1 стр.2" sheetId="7" r:id="rId2"/>
  </sheets>
  <definedNames>
    <definedName name="_xlnm.Print_Area" localSheetId="0">'Приложение 1 стр.1'!$A$1:$U$15</definedName>
  </definedNames>
  <calcPr calcId="145621"/>
</workbook>
</file>

<file path=xl/calcChain.xml><?xml version="1.0" encoding="utf-8"?>
<calcChain xmlns="http://schemas.openxmlformats.org/spreadsheetml/2006/main">
  <c r="F203" i="7" l="1"/>
  <c r="K203" i="7"/>
  <c r="P203" i="7"/>
  <c r="U203" i="7"/>
  <c r="D71" i="7"/>
  <c r="E71" i="7"/>
  <c r="F71" i="7"/>
  <c r="G71" i="7"/>
  <c r="H71" i="7"/>
  <c r="I71" i="7"/>
  <c r="J71" i="7"/>
  <c r="K71" i="7"/>
  <c r="L71" i="7"/>
  <c r="M71" i="7"/>
  <c r="N71" i="7"/>
  <c r="O71" i="7"/>
  <c r="P71" i="7"/>
  <c r="Q71" i="7"/>
  <c r="R71" i="7"/>
  <c r="S71" i="7"/>
  <c r="T71" i="7"/>
  <c r="U71" i="7"/>
  <c r="V71" i="7"/>
  <c r="C71" i="7"/>
  <c r="G215" i="7" l="1"/>
  <c r="G210" i="7"/>
  <c r="S213" i="7" l="1"/>
  <c r="R213" i="7"/>
  <c r="G213" i="7"/>
  <c r="S206" i="7"/>
  <c r="R206" i="7"/>
  <c r="G206" i="7"/>
  <c r="V213" i="7" l="1"/>
  <c r="V206" i="7"/>
</calcChain>
</file>

<file path=xl/sharedStrings.xml><?xml version="1.0" encoding="utf-8"?>
<sst xmlns="http://schemas.openxmlformats.org/spreadsheetml/2006/main" count="202" uniqueCount="88">
  <si>
    <t>тыс. руб.</t>
  </si>
  <si>
    <t>итого</t>
  </si>
  <si>
    <t>Единая субсидия</t>
  </si>
  <si>
    <t>Дорожный фонд</t>
  </si>
  <si>
    <t>Безопасные, качественные дороги</t>
  </si>
  <si>
    <t>Комфортная городская среда</t>
  </si>
  <si>
    <t>ИТОГО ПО НАПРАВЛЕНИЮ</t>
  </si>
  <si>
    <t>в том числе в разрезе источников:</t>
  </si>
  <si>
    <t>направление 1</t>
  </si>
  <si>
    <t>Субсидия на развитие преобразованного городского (муниципального) округа (1:1)</t>
  </si>
  <si>
    <t xml:space="preserve">(в разрезе источников ) </t>
  </si>
  <si>
    <t>(в разрезе территорий)</t>
  </si>
  <si>
    <t xml:space="preserve">I. ПО АДМИНИСТРАТИВНОМУ ЦЕНТРУ </t>
  </si>
  <si>
    <t>II. ПО СЕЛЬСКИМ ТЕРРИТОРИЯМ, в т.ч.:</t>
  </si>
  <si>
    <t>2020 год</t>
  </si>
  <si>
    <t>2021 год</t>
  </si>
  <si>
    <t>2022 год</t>
  </si>
  <si>
    <t>средства местного бюджета</t>
  </si>
  <si>
    <t>средства регионального бюджета</t>
  </si>
  <si>
    <t>Всего за 2020-2022 гг</t>
  </si>
  <si>
    <t>ВСЕГО, в т.ч.:</t>
  </si>
  <si>
    <t>Финансирование Программы развития</t>
  </si>
  <si>
    <t>ВСЕГО:</t>
  </si>
  <si>
    <t>Наименование административного центра / сельской территории</t>
  </si>
  <si>
    <t>ВСЕГО ПО СУБСИДИИ, в т.ч.:</t>
  </si>
  <si>
    <t>Наименование мероприятия / объекта</t>
  </si>
  <si>
    <t>Финансирование Программы развития  Уинского муниципального округа</t>
  </si>
  <si>
    <t>Судинская сельская территория</t>
  </si>
  <si>
    <t>направление 1      благлустройство</t>
  </si>
  <si>
    <t>направление 1         ремонт дорог</t>
  </si>
  <si>
    <t>Нижнесыповская сельская территория</t>
  </si>
  <si>
    <t>Аспинская сельская территория</t>
  </si>
  <si>
    <t>Административный центр с. Уинское</t>
  </si>
  <si>
    <t>направление 1    Образование</t>
  </si>
  <si>
    <t>Чайкинская сельская территория</t>
  </si>
  <si>
    <t>Православное и мусульманское кладбище на территории с. Уинское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</si>
  <si>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</si>
  <si>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Реконструкция ГТС в с. Суда Уинского района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</si>
  <si>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меств общеобразовательных учреждениях и дополнительных мест для детей</t>
  </si>
  <si>
    <t>Уинская сельская территория</t>
  </si>
  <si>
    <t>Благоустройство набережной пруда в с. Аспа</t>
  </si>
  <si>
    <t>Благоустройство  набережной в с. Суда</t>
  </si>
  <si>
    <t>Благоустройство спортивно-игровой площадки в с. Суда, ул. Рабочая</t>
  </si>
  <si>
    <t>Благоустройство спортивно-игровой площадки в с. Суда, ул. Мира</t>
  </si>
  <si>
    <t>Благоустройство детской площадки в с. Аспа, ул. Макарова</t>
  </si>
  <si>
    <t>Благоустройство историко-природного комплекса "Уинский районный парк"</t>
  </si>
  <si>
    <t>Государственные программы Пермского края, другие источники краевого бюджета</t>
  </si>
  <si>
    <t>Ремонт уличных сетей наружного освещения</t>
  </si>
  <si>
    <t>Благоустройство прилегающей территории здания по адресу с. Уинское, ул. Ленина, 28</t>
  </si>
  <si>
    <t xml:space="preserve">Финансирование Программы развития  Уинского муниципального округа </t>
  </si>
  <si>
    <t xml:space="preserve">Уинская сельская территория  </t>
  </si>
  <si>
    <t>средства федерального бюджета</t>
  </si>
  <si>
    <t>внебюджетные средства</t>
  </si>
  <si>
    <t>Газификация жилого фонда с. Уинское. Распределительные газопроводы 7-я очередь</t>
  </si>
  <si>
    <t>Ремонт автомобильных дорог</t>
  </si>
  <si>
    <t xml:space="preserve">направление 2 строительство объектов инфраструктуры (газоснабжение)   </t>
  </si>
  <si>
    <t>направление 3 разработка градостроительной документации</t>
  </si>
  <si>
    <t>направление 4  благоустройство</t>
  </si>
  <si>
    <t>Газификация жилого фонда с. Аспа ул. Ленина, Заречная протяженностью 2,85 км.</t>
  </si>
  <si>
    <t>Газопровод с.Уинское 7-я очередь</t>
  </si>
  <si>
    <t>Обеспечение жильем граждан</t>
  </si>
  <si>
    <t>направление 1   жилищно-коммунальное хозяйство</t>
  </si>
  <si>
    <t>направление 2   образование</t>
  </si>
  <si>
    <t xml:space="preserve">Ремонт здания МБОУ "Уинская СОШ" </t>
  </si>
  <si>
    <t xml:space="preserve">Ремонт здания МКОДУ "Уинский детский сад "Улыбка" </t>
  </si>
  <si>
    <t xml:space="preserve">Ремонт зданий МБОУ "Аспинская СОШ" </t>
  </si>
  <si>
    <t xml:space="preserve">Ремонт зданий МБОУ "Судинская СОШ" </t>
  </si>
  <si>
    <t>Разработка генерального плана и правил землепользования и застройки Уинского муниципального округа</t>
  </si>
  <si>
    <t>Установка контейнерных площадок</t>
  </si>
  <si>
    <t>направление 1      строительство объектов коммунальной сферы (газоснабжение)</t>
  </si>
  <si>
    <t>направление 2       благоустройство</t>
  </si>
  <si>
    <t>направление 3       физкультура и спорт</t>
  </si>
  <si>
    <t>направление 4       Реконструкция объектов инженерной инфраструктуры</t>
  </si>
  <si>
    <t>направление 5          Образование</t>
  </si>
  <si>
    <t>Строительство детских  игровых площадок</t>
  </si>
  <si>
    <t>Ремонт водопроводных сетей с. Суда</t>
  </si>
  <si>
    <t>Ремонт водонапорной башни и водовода Шарынино-Суда</t>
  </si>
  <si>
    <t>Устройство дренажа на объекте "Основная общеобразовательная школа на 500 учащихся в с. Уинское Пермского края"</t>
  </si>
  <si>
    <t xml:space="preserve">Ремонт водопроводных сетей в с. Верхний Сып </t>
  </si>
  <si>
    <t>Приобретение экскаватора-погрузчика</t>
  </si>
  <si>
    <t>Приложение 1 к постановлению администраци Уинского муниципального округа</t>
  </si>
  <si>
    <t>Приложение 2 к постановлению администрации Уинского муниципального округа</t>
  </si>
  <si>
    <t>Приложение 1, стр.1</t>
  </si>
  <si>
    <t>Приложение 1, стр.2</t>
  </si>
  <si>
    <t>Ремонт водопроводных сетей в Уинском муниципальном округе Пермского края</t>
  </si>
  <si>
    <t>Уинский муниципальный округ (Судинская сельская территория, административный центр с. Уинское)</t>
  </si>
  <si>
    <t>Ремонт водопроводных сетей по ул. 8 Марта в с. Уинское</t>
  </si>
  <si>
    <t xml:space="preserve">Ремонт водопроводных сетей с. Чайка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</si>
</sst>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-* #,##0.000_р_._-;\-* #,##0.000_р_._-;_-* &quot;-&quot;??_р_._-;_-@_-"/>
    <numFmt numFmtId="166" formatCode="0.00000"/>
    <numFmt numFmtId="167" formatCode="_-* #,##0.000_р_._-;\-* #,##0.000_р_._-;_-* &quot;-&quot;???_р_._-;_-@_-"/>
    <numFmt numFmtId="168" formatCode="_-* #,##0.0_р_._-;\-* #,##0.0_р_._-;_-* &quot;-&quot;??_р_._-;_-@_-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59">
    <xf numFmtId="0" fontId="0" fillId="0" borderId="0" xfId="0"/>
    <xf numFmtId="0" fontId="0" fillId="0" borderId="0" xfId="0"/>
    <xf numFmtId="0" fontId="7" fillId="0" borderId="0" xfId="0" applyFont="1"/>
    <xf numFmtId="165" fontId="3" fillId="0" borderId="3" xfId="0" applyNumberFormat="1" applyFont="1" applyFill="1" applyBorder="1" applyAlignment="1">
      <alignment horizontal="center" vertical="center"/>
    </xf>
    <xf numFmtId="0" fontId="4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1" fillId="3" borderId="2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9" fillId="4" borderId="2" xfId="1" applyFont="1" applyFill="1" applyBorder="1" applyAlignment="1">
      <alignment horizontal="right" wrapText="1"/>
    </xf>
    <xf numFmtId="0" fontId="9" fillId="4" borderId="12" xfId="1" applyFont="1" applyFill="1" applyBorder="1" applyAlignment="1">
      <alignment horizontal="right" wrapText="1"/>
    </xf>
    <xf numFmtId="0" fontId="0" fillId="0" borderId="3" xfId="0" applyBorder="1"/>
    <xf numFmtId="0" fontId="0" fillId="0" borderId="2" xfId="0" applyBorder="1"/>
    <xf numFmtId="0" fontId="0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4" fillId="0" borderId="0" xfId="0" applyFont="1"/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wrapText="1"/>
    </xf>
    <xf numFmtId="0" fontId="3" fillId="0" borderId="6" xfId="0" applyFont="1" applyBorder="1" applyAlignment="1">
      <alignment horizontal="center" vertical="center"/>
    </xf>
    <xf numFmtId="0" fontId="0" fillId="0" borderId="6" xfId="0" applyBorder="1"/>
    <xf numFmtId="0" fontId="0" fillId="0" borderId="10" xfId="0" applyBorder="1"/>
    <xf numFmtId="0" fontId="0" fillId="0" borderId="13" xfId="0" applyBorder="1"/>
    <xf numFmtId="165" fontId="6" fillId="0" borderId="5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8" xfId="0" applyBorder="1"/>
    <xf numFmtId="165" fontId="6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8" xfId="0" applyBorder="1"/>
    <xf numFmtId="165" fontId="3" fillId="0" borderId="10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left" vertical="center"/>
    </xf>
    <xf numFmtId="165" fontId="13" fillId="4" borderId="10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 shrinkToFi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0" xfId="0" applyFont="1"/>
    <xf numFmtId="166" fontId="3" fillId="0" borderId="3" xfId="0" applyNumberFormat="1" applyFont="1" applyFill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165" fontId="3" fillId="0" borderId="30" xfId="0" applyNumberFormat="1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wrapText="1"/>
    </xf>
    <xf numFmtId="0" fontId="15" fillId="0" borderId="3" xfId="0" applyFont="1" applyFill="1" applyBorder="1" applyAlignment="1">
      <alignment wrapText="1"/>
    </xf>
    <xf numFmtId="166" fontId="15" fillId="0" borderId="3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justify" vertical="top" wrapText="1"/>
    </xf>
    <xf numFmtId="166" fontId="15" fillId="0" borderId="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wrapText="1"/>
    </xf>
    <xf numFmtId="0" fontId="16" fillId="0" borderId="3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wrapText="1"/>
    </xf>
    <xf numFmtId="167" fontId="3" fillId="0" borderId="10" xfId="0" applyNumberFormat="1" applyFont="1" applyBorder="1" applyAlignment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3" fillId="0" borderId="2" xfId="0" applyFont="1" applyBorder="1"/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/>
    <xf numFmtId="0" fontId="3" fillId="0" borderId="18" xfId="0" applyFont="1" applyBorder="1"/>
    <xf numFmtId="0" fontId="3" fillId="0" borderId="4" xfId="0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wrapText="1"/>
    </xf>
    <xf numFmtId="167" fontId="3" fillId="0" borderId="4" xfId="0" applyNumberFormat="1" applyFont="1" applyBorder="1" applyAlignment="1">
      <alignment horizontal="center" vertical="center"/>
    </xf>
    <xf numFmtId="167" fontId="3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3" fillId="4" borderId="10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165" fontId="3" fillId="4" borderId="10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2" xfId="0" applyBorder="1" applyAlignment="1">
      <alignment vertical="center"/>
    </xf>
    <xf numFmtId="0" fontId="3" fillId="3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9" fillId="4" borderId="19" xfId="1" applyFont="1" applyFill="1" applyBorder="1" applyAlignment="1">
      <alignment horizontal="right" wrapText="1"/>
    </xf>
    <xf numFmtId="0" fontId="3" fillId="3" borderId="2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Fill="1"/>
    <xf numFmtId="166" fontId="3" fillId="0" borderId="6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3" xfId="0" applyFill="1" applyBorder="1"/>
    <xf numFmtId="0" fontId="0" fillId="0" borderId="6" xfId="0" applyFill="1" applyBorder="1"/>
    <xf numFmtId="0" fontId="0" fillId="0" borderId="20" xfId="0" applyFill="1" applyBorder="1" applyAlignment="1">
      <alignment vertical="center"/>
    </xf>
    <xf numFmtId="0" fontId="3" fillId="0" borderId="5" xfId="0" applyFont="1" applyFill="1" applyBorder="1"/>
    <xf numFmtId="0" fontId="3" fillId="0" borderId="8" xfId="0" applyFont="1" applyFill="1" applyBorder="1"/>
    <xf numFmtId="0" fontId="3" fillId="0" borderId="2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6" fontId="3" fillId="0" borderId="4" xfId="0" applyNumberFormat="1" applyFont="1" applyFill="1" applyBorder="1" applyAlignment="1">
      <alignment horizontal="center" vertical="center"/>
    </xf>
    <xf numFmtId="166" fontId="15" fillId="0" borderId="4" xfId="0" applyNumberFormat="1" applyFont="1" applyFill="1" applyBorder="1" applyAlignment="1">
      <alignment horizontal="center" vertical="center"/>
    </xf>
    <xf numFmtId="166" fontId="15" fillId="0" borderId="4" xfId="0" applyNumberFormat="1" applyFont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0" fillId="0" borderId="32" xfId="0" applyBorder="1"/>
    <xf numFmtId="166" fontId="3" fillId="0" borderId="23" xfId="0" applyNumberFormat="1" applyFont="1" applyFill="1" applyBorder="1" applyAlignment="1">
      <alignment horizontal="center" vertical="center"/>
    </xf>
    <xf numFmtId="166" fontId="3" fillId="0" borderId="2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/>
    <xf numFmtId="0" fontId="3" fillId="0" borderId="3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23" xfId="0" applyBorder="1"/>
    <xf numFmtId="0" fontId="0" fillId="0" borderId="22" xfId="0" applyBorder="1"/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0" fillId="0" borderId="23" xfId="0" applyFill="1" applyBorder="1"/>
    <xf numFmtId="0" fontId="0" fillId="0" borderId="24" xfId="0" applyBorder="1"/>
    <xf numFmtId="0" fontId="3" fillId="0" borderId="32" xfId="0" applyFont="1" applyFill="1" applyBorder="1"/>
    <xf numFmtId="0" fontId="3" fillId="0" borderId="23" xfId="0" applyFont="1" applyFill="1" applyBorder="1" applyAlignment="1">
      <alignment horizontal="center" vertical="center"/>
    </xf>
    <xf numFmtId="166" fontId="15" fillId="0" borderId="30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167" fontId="3" fillId="0" borderId="24" xfId="0" applyNumberFormat="1" applyFont="1" applyBorder="1" applyAlignment="1">
      <alignment horizontal="center" vertical="center"/>
    </xf>
    <xf numFmtId="167" fontId="3" fillId="0" borderId="30" xfId="0" applyNumberFormat="1" applyFont="1" applyBorder="1" applyAlignment="1">
      <alignment horizontal="center" vertical="center"/>
    </xf>
    <xf numFmtId="165" fontId="3" fillId="0" borderId="23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165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4" fillId="0" borderId="0" xfId="0" applyFont="1" applyFill="1"/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3" fillId="0" borderId="3" xfId="0" applyFont="1" applyFill="1" applyBorder="1"/>
    <xf numFmtId="0" fontId="3" fillId="0" borderId="23" xfId="0" applyFont="1" applyFill="1" applyBorder="1"/>
    <xf numFmtId="0" fontId="3" fillId="0" borderId="6" xfId="0" applyFont="1" applyFill="1" applyBorder="1"/>
    <xf numFmtId="0" fontId="3" fillId="0" borderId="2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22" xfId="0" applyFill="1" applyBorder="1"/>
    <xf numFmtId="0" fontId="0" fillId="0" borderId="18" xfId="0" applyFill="1" applyBorder="1"/>
    <xf numFmtId="0" fontId="3" fillId="0" borderId="1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5" xfId="0" applyFill="1" applyBorder="1"/>
    <xf numFmtId="0" fontId="0" fillId="0" borderId="32" xfId="0" applyFill="1" applyBorder="1"/>
    <xf numFmtId="0" fontId="0" fillId="0" borderId="8" xfId="0" applyFill="1" applyBorder="1"/>
    <xf numFmtId="0" fontId="3" fillId="0" borderId="20" xfId="0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3" fillId="0" borderId="30" xfId="0" applyFont="1" applyFill="1" applyBorder="1"/>
    <xf numFmtId="0" fontId="3" fillId="0" borderId="7" xfId="0" applyFont="1" applyFill="1" applyBorder="1"/>
    <xf numFmtId="0" fontId="3" fillId="0" borderId="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32" xfId="0" applyFont="1" applyBorder="1"/>
    <xf numFmtId="0" fontId="3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left" vertical="center" wrapText="1"/>
    </xf>
    <xf numFmtId="166" fontId="3" fillId="4" borderId="3" xfId="0" applyNumberFormat="1" applyFont="1" applyFill="1" applyBorder="1" applyAlignment="1">
      <alignment horizontal="center" vertical="center"/>
    </xf>
    <xf numFmtId="0" fontId="0" fillId="4" borderId="0" xfId="0" applyFill="1"/>
    <xf numFmtId="0" fontId="3" fillId="0" borderId="8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5" fontId="3" fillId="0" borderId="35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165" fontId="3" fillId="0" borderId="23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" xfId="0" applyFont="1" applyBorder="1"/>
    <xf numFmtId="0" fontId="3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165" fontId="3" fillId="0" borderId="36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66" fontId="13" fillId="0" borderId="10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6" fontId="3" fillId="0" borderId="5" xfId="0" applyNumberFormat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 wrapText="1"/>
    </xf>
    <xf numFmtId="0" fontId="0" fillId="0" borderId="30" xfId="0" applyFill="1" applyBorder="1"/>
    <xf numFmtId="0" fontId="3" fillId="0" borderId="2" xfId="0" applyFont="1" applyFill="1" applyBorder="1" applyAlignment="1">
      <alignment wrapText="1"/>
    </xf>
    <xf numFmtId="0" fontId="3" fillId="0" borderId="4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right" wrapText="1"/>
    </xf>
    <xf numFmtId="0" fontId="0" fillId="0" borderId="0" xfId="0" applyAlignment="1"/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2" fillId="4" borderId="1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9" fillId="3" borderId="2" xfId="1" applyFont="1" applyFill="1" applyBorder="1" applyAlignment="1">
      <alignment horizontal="left" vertical="center" wrapText="1"/>
    </xf>
    <xf numFmtId="0" fontId="9" fillId="3" borderId="3" xfId="1" applyFont="1" applyFill="1" applyBorder="1" applyAlignment="1">
      <alignment horizontal="left" vertical="center" wrapText="1"/>
    </xf>
    <xf numFmtId="0" fontId="9" fillId="0" borderId="19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9" fillId="0" borderId="30" xfId="1" applyFont="1" applyFill="1" applyBorder="1" applyAlignment="1">
      <alignment horizontal="left" vertical="center" wrapText="1"/>
    </xf>
    <xf numFmtId="0" fontId="9" fillId="0" borderId="7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0" fillId="0" borderId="34" xfId="0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0" fillId="0" borderId="34" xfId="0" applyBorder="1" applyAlignment="1"/>
    <xf numFmtId="0" fontId="3" fillId="0" borderId="11" xfId="0" applyFont="1" applyBorder="1" applyAlignment="1">
      <alignment horizontal="right"/>
    </xf>
    <xf numFmtId="0" fontId="13" fillId="4" borderId="12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166" fontId="3" fillId="0" borderId="8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view="pageBreakPreview" zoomScale="75" zoomScaleNormal="100" zoomScaleSheetLayoutView="75" workbookViewId="0">
      <selection activeCell="B13" sqref="B13"/>
    </sheetView>
  </sheetViews>
  <sheetFormatPr defaultColWidth="9.140625" defaultRowHeight="15" x14ac:dyDescent="0.25"/>
  <cols>
    <col min="1" max="1" width="46.5703125" style="1" customWidth="1"/>
    <col min="2" max="20" width="15.85546875" style="1" customWidth="1"/>
    <col min="21" max="21" width="16" style="1" customWidth="1"/>
    <col min="22" max="16384" width="9.140625" style="1"/>
  </cols>
  <sheetData>
    <row r="1" spans="1:21" ht="51.75" customHeight="1" x14ac:dyDescent="0.25">
      <c r="T1" s="198" t="s">
        <v>80</v>
      </c>
      <c r="U1" s="199"/>
    </row>
    <row r="2" spans="1:21" ht="27.75" customHeight="1" x14ac:dyDescent="0.25">
      <c r="T2" s="199" t="s">
        <v>82</v>
      </c>
      <c r="U2" s="199"/>
    </row>
    <row r="3" spans="1:21" ht="24" customHeight="1" x14ac:dyDescent="0.3">
      <c r="A3" s="200" t="s">
        <v>49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</row>
    <row r="4" spans="1:21" ht="17.25" customHeight="1" x14ac:dyDescent="0.25">
      <c r="A4" s="205" t="s">
        <v>11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</row>
    <row r="5" spans="1:21" ht="15.75" thickBot="1" x14ac:dyDescent="0.3">
      <c r="A5" s="201" t="s">
        <v>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</row>
    <row r="6" spans="1:21" s="4" customFormat="1" ht="24" customHeight="1" x14ac:dyDescent="0.25">
      <c r="A6" s="202" t="s">
        <v>21</v>
      </c>
      <c r="B6" s="204" t="s">
        <v>14</v>
      </c>
      <c r="C6" s="204"/>
      <c r="D6" s="204"/>
      <c r="E6" s="204"/>
      <c r="F6" s="204"/>
      <c r="G6" s="204" t="s">
        <v>15</v>
      </c>
      <c r="H6" s="204"/>
      <c r="I6" s="204"/>
      <c r="J6" s="204"/>
      <c r="K6" s="204"/>
      <c r="L6" s="204" t="s">
        <v>16</v>
      </c>
      <c r="M6" s="204"/>
      <c r="N6" s="204"/>
      <c r="O6" s="204"/>
      <c r="P6" s="204"/>
      <c r="Q6" s="206" t="s">
        <v>19</v>
      </c>
      <c r="R6" s="207"/>
      <c r="S6" s="207"/>
      <c r="T6" s="207"/>
      <c r="U6" s="208"/>
    </row>
    <row r="7" spans="1:21" s="4" customFormat="1" ht="46.5" customHeight="1" x14ac:dyDescent="0.25">
      <c r="A7" s="203"/>
      <c r="B7" s="5" t="s">
        <v>17</v>
      </c>
      <c r="C7" s="5" t="s">
        <v>18</v>
      </c>
      <c r="D7" s="5" t="s">
        <v>51</v>
      </c>
      <c r="E7" s="5" t="s">
        <v>52</v>
      </c>
      <c r="F7" s="6" t="s">
        <v>1</v>
      </c>
      <c r="G7" s="5" t="s">
        <v>17</v>
      </c>
      <c r="H7" s="5" t="s">
        <v>18</v>
      </c>
      <c r="I7" s="5" t="s">
        <v>51</v>
      </c>
      <c r="J7" s="5" t="s">
        <v>52</v>
      </c>
      <c r="K7" s="6" t="s">
        <v>1</v>
      </c>
      <c r="L7" s="5" t="s">
        <v>17</v>
      </c>
      <c r="M7" s="5" t="s">
        <v>18</v>
      </c>
      <c r="N7" s="5" t="s">
        <v>51</v>
      </c>
      <c r="O7" s="5" t="s">
        <v>52</v>
      </c>
      <c r="P7" s="6" t="s">
        <v>1</v>
      </c>
      <c r="Q7" s="5" t="s">
        <v>17</v>
      </c>
      <c r="R7" s="5" t="s">
        <v>18</v>
      </c>
      <c r="S7" s="5" t="s">
        <v>51</v>
      </c>
      <c r="T7" s="5" t="s">
        <v>52</v>
      </c>
      <c r="U7" s="6" t="s">
        <v>1</v>
      </c>
    </row>
    <row r="8" spans="1:21" ht="44.25" customHeight="1" x14ac:dyDescent="0.25">
      <c r="A8" s="7" t="s">
        <v>20</v>
      </c>
      <c r="B8" s="80">
        <v>26474.996999999999</v>
      </c>
      <c r="C8" s="80">
        <v>63541.593999999997</v>
      </c>
      <c r="D8" s="80">
        <v>24128.946</v>
      </c>
      <c r="E8" s="80">
        <v>0</v>
      </c>
      <c r="F8" s="80">
        <v>114145.537</v>
      </c>
      <c r="G8" s="80">
        <v>23340.035</v>
      </c>
      <c r="H8" s="80">
        <v>52485.909</v>
      </c>
      <c r="I8" s="80">
        <v>110438.303</v>
      </c>
      <c r="J8" s="80">
        <v>0</v>
      </c>
      <c r="K8" s="80">
        <v>186264.247</v>
      </c>
      <c r="L8" s="80">
        <v>18290.05</v>
      </c>
      <c r="M8" s="80">
        <v>45752.063000000002</v>
      </c>
      <c r="N8" s="80">
        <v>8563.82</v>
      </c>
      <c r="O8" s="80">
        <v>0</v>
      </c>
      <c r="P8" s="80">
        <v>72605.933000000005</v>
      </c>
      <c r="Q8" s="84">
        <v>68105.081999999995</v>
      </c>
      <c r="R8" s="84">
        <v>161779.56599999999</v>
      </c>
      <c r="S8" s="84">
        <v>143131.06899999999</v>
      </c>
      <c r="T8" s="84">
        <v>0</v>
      </c>
      <c r="U8" s="81">
        <v>373015.717</v>
      </c>
    </row>
    <row r="9" spans="1:21" ht="44.25" customHeight="1" x14ac:dyDescent="0.25">
      <c r="A9" s="8" t="s">
        <v>12</v>
      </c>
      <c r="B9" s="85">
        <v>9743.3859699999994</v>
      </c>
      <c r="C9" s="85">
        <v>25532.019970000001</v>
      </c>
      <c r="D9" s="85">
        <v>18327.498</v>
      </c>
      <c r="E9" s="85">
        <v>0</v>
      </c>
      <c r="F9" s="85">
        <v>53602.903939999997</v>
      </c>
      <c r="G9" s="85">
        <v>4466.2049999999999</v>
      </c>
      <c r="H9" s="85">
        <v>6483.375</v>
      </c>
      <c r="I9" s="85">
        <v>11618</v>
      </c>
      <c r="J9" s="85">
        <v>0</v>
      </c>
      <c r="K9" s="85">
        <v>22567.58</v>
      </c>
      <c r="L9" s="85">
        <v>300</v>
      </c>
      <c r="M9" s="85">
        <v>3219.5</v>
      </c>
      <c r="N9" s="85">
        <v>2565</v>
      </c>
      <c r="O9" s="85">
        <v>0</v>
      </c>
      <c r="P9" s="85">
        <v>9084.5</v>
      </c>
      <c r="Q9" s="86">
        <v>14216.92756</v>
      </c>
      <c r="R9" s="86">
        <v>34942.23156</v>
      </c>
      <c r="S9" s="86">
        <v>32510.498</v>
      </c>
      <c r="T9" s="86">
        <v>0</v>
      </c>
      <c r="U9" s="87">
        <v>81669.657120000003</v>
      </c>
    </row>
    <row r="10" spans="1:21" ht="44.25" customHeight="1" x14ac:dyDescent="0.25">
      <c r="A10" s="8" t="s">
        <v>13</v>
      </c>
      <c r="B10" s="85">
        <v>17024.274440000001</v>
      </c>
      <c r="C10" s="85">
        <v>38302.237439999997</v>
      </c>
      <c r="D10" s="85">
        <v>5801.4480000000003</v>
      </c>
      <c r="E10" s="85">
        <v>0</v>
      </c>
      <c r="F10" s="85">
        <v>61127.959880000002</v>
      </c>
      <c r="G10" s="85">
        <v>18873.830000000002</v>
      </c>
      <c r="H10" s="85">
        <v>46002.534</v>
      </c>
      <c r="I10" s="85">
        <v>98820.303</v>
      </c>
      <c r="J10" s="85">
        <v>0</v>
      </c>
      <c r="K10" s="85">
        <v>163696.66699999999</v>
      </c>
      <c r="L10" s="85">
        <v>17990.05</v>
      </c>
      <c r="M10" s="85">
        <v>42532.563000000002</v>
      </c>
      <c r="N10" s="85">
        <v>5998.82</v>
      </c>
      <c r="O10" s="85">
        <v>0</v>
      </c>
      <c r="P10" s="85">
        <v>66521.433000000005</v>
      </c>
      <c r="Q10" s="86">
        <v>53888.154439999998</v>
      </c>
      <c r="R10" s="86">
        <v>126837.33444000001</v>
      </c>
      <c r="S10" s="86">
        <v>110620.571</v>
      </c>
      <c r="T10" s="86">
        <v>0</v>
      </c>
      <c r="U10" s="87">
        <v>291346.05988000002</v>
      </c>
    </row>
    <row r="11" spans="1:21" ht="48.75" customHeight="1" x14ac:dyDescent="0.25">
      <c r="A11" s="9" t="s">
        <v>50</v>
      </c>
      <c r="B11" s="88">
        <v>2786.4245000000001</v>
      </c>
      <c r="C11" s="88">
        <v>6955.9915000000001</v>
      </c>
      <c r="D11" s="88">
        <v>503.09800000000001</v>
      </c>
      <c r="E11" s="88">
        <v>0</v>
      </c>
      <c r="F11" s="88">
        <v>10245.513999999999</v>
      </c>
      <c r="G11" s="88">
        <v>646.1</v>
      </c>
      <c r="H11" s="88">
        <v>6453.9</v>
      </c>
      <c r="I11" s="88">
        <v>0</v>
      </c>
      <c r="J11" s="88">
        <v>0</v>
      </c>
      <c r="K11" s="88">
        <v>7100</v>
      </c>
      <c r="L11" s="88">
        <v>704.2</v>
      </c>
      <c r="M11" s="88">
        <v>3103.5</v>
      </c>
      <c r="N11" s="88">
        <v>715.4</v>
      </c>
      <c r="O11" s="88">
        <v>0</v>
      </c>
      <c r="P11" s="88">
        <v>4523.1000000000004</v>
      </c>
      <c r="Q11" s="89">
        <v>4136.7245000000003</v>
      </c>
      <c r="R11" s="89">
        <v>16513.391500000002</v>
      </c>
      <c r="S11" s="89">
        <v>1218.498</v>
      </c>
      <c r="T11" s="89">
        <v>0</v>
      </c>
      <c r="U11" s="90">
        <v>21868.614000000001</v>
      </c>
    </row>
    <row r="12" spans="1:21" ht="48.75" customHeight="1" x14ac:dyDescent="0.25">
      <c r="A12" s="9" t="s">
        <v>31</v>
      </c>
      <c r="B12" s="88">
        <v>2033.596</v>
      </c>
      <c r="C12" s="88">
        <v>6602.5280000000002</v>
      </c>
      <c r="D12" s="88">
        <v>1786.194</v>
      </c>
      <c r="E12" s="88">
        <v>0</v>
      </c>
      <c r="F12" s="88">
        <v>10422.317999999999</v>
      </c>
      <c r="G12" s="88">
        <v>3237</v>
      </c>
      <c r="H12" s="88">
        <v>6408</v>
      </c>
      <c r="I12" s="88">
        <v>855</v>
      </c>
      <c r="J12" s="88">
        <v>0</v>
      </c>
      <c r="K12" s="88">
        <v>10500</v>
      </c>
      <c r="L12" s="88">
        <v>2598.42</v>
      </c>
      <c r="M12" s="88">
        <v>3238.989</v>
      </c>
      <c r="N12" s="88">
        <v>841.48400000000004</v>
      </c>
      <c r="O12" s="88">
        <v>0</v>
      </c>
      <c r="P12" s="88">
        <v>6678.893</v>
      </c>
      <c r="Q12" s="89">
        <v>7869.0159999999996</v>
      </c>
      <c r="R12" s="89">
        <v>16249.517</v>
      </c>
      <c r="S12" s="89">
        <v>3482.6779999999999</v>
      </c>
      <c r="T12" s="89">
        <v>0</v>
      </c>
      <c r="U12" s="90">
        <v>27601.210999999999</v>
      </c>
    </row>
    <row r="13" spans="1:21" ht="48.75" customHeight="1" x14ac:dyDescent="0.25">
      <c r="A13" s="83" t="s">
        <v>34</v>
      </c>
      <c r="B13" s="91">
        <v>2413.0185000000001</v>
      </c>
      <c r="C13" s="91">
        <v>7539.6994999999997</v>
      </c>
      <c r="D13" s="91">
        <v>628.33799999999997</v>
      </c>
      <c r="E13" s="91">
        <v>0</v>
      </c>
      <c r="F13" s="91">
        <v>10581.056</v>
      </c>
      <c r="G13" s="91">
        <v>3675.75</v>
      </c>
      <c r="H13" s="91">
        <v>3675.75</v>
      </c>
      <c r="I13" s="91">
        <v>0</v>
      </c>
      <c r="J13" s="91">
        <v>0</v>
      </c>
      <c r="K13" s="91">
        <v>7351.5</v>
      </c>
      <c r="L13" s="91">
        <v>4163.5389999999998</v>
      </c>
      <c r="M13" s="91">
        <v>16286.084000000001</v>
      </c>
      <c r="N13" s="91">
        <v>678.84699999999998</v>
      </c>
      <c r="O13" s="91">
        <v>0</v>
      </c>
      <c r="P13" s="91">
        <v>21128.47</v>
      </c>
      <c r="Q13" s="92">
        <v>10252.307500000001</v>
      </c>
      <c r="R13" s="92">
        <v>27501.533500000001</v>
      </c>
      <c r="S13" s="92">
        <v>1307.1849999999999</v>
      </c>
      <c r="T13" s="92">
        <v>0</v>
      </c>
      <c r="U13" s="93">
        <v>39061.025999999998</v>
      </c>
    </row>
    <row r="14" spans="1:21" ht="48.75" customHeight="1" x14ac:dyDescent="0.25">
      <c r="A14" s="83" t="s">
        <v>27</v>
      </c>
      <c r="B14" s="91">
        <v>6710.02603</v>
      </c>
      <c r="C14" s="91">
        <v>12217.91403</v>
      </c>
      <c r="D14" s="91">
        <v>2387.5749999999998</v>
      </c>
      <c r="E14" s="91">
        <v>0</v>
      </c>
      <c r="F14" s="91">
        <v>21315.515060000002</v>
      </c>
      <c r="G14" s="91">
        <v>7071.74</v>
      </c>
      <c r="H14" s="91">
        <v>19350.429</v>
      </c>
      <c r="I14" s="91">
        <v>683.37</v>
      </c>
      <c r="J14" s="91">
        <v>0</v>
      </c>
      <c r="K14" s="91">
        <v>27105.539000000001</v>
      </c>
      <c r="L14" s="91">
        <v>9368.8909999999996</v>
      </c>
      <c r="M14" s="91">
        <v>18898.84</v>
      </c>
      <c r="N14" s="91">
        <v>3073.239</v>
      </c>
      <c r="O14" s="91">
        <v>0</v>
      </c>
      <c r="P14" s="91">
        <v>31340.97</v>
      </c>
      <c r="Q14" s="92">
        <v>23443.32044</v>
      </c>
      <c r="R14" s="92">
        <v>50759.846440000001</v>
      </c>
      <c r="S14" s="92">
        <v>6144.1840000000002</v>
      </c>
      <c r="T14" s="92">
        <v>0</v>
      </c>
      <c r="U14" s="93">
        <v>80347.350879999998</v>
      </c>
    </row>
    <row r="15" spans="1:21" ht="48.75" customHeight="1" thickBot="1" x14ac:dyDescent="0.3">
      <c r="A15" s="10" t="s">
        <v>30</v>
      </c>
      <c r="B15" s="82">
        <v>2788.5459999999998</v>
      </c>
      <c r="C15" s="82">
        <v>4693.4409999999998</v>
      </c>
      <c r="D15" s="82">
        <v>496.24299999999999</v>
      </c>
      <c r="E15" s="82">
        <v>0</v>
      </c>
      <c r="F15" s="82">
        <v>7978.23</v>
      </c>
      <c r="G15" s="82">
        <v>4243.24</v>
      </c>
      <c r="H15" s="82">
        <v>10114.455</v>
      </c>
      <c r="I15" s="82">
        <v>97281.933000000005</v>
      </c>
      <c r="J15" s="82">
        <v>0</v>
      </c>
      <c r="K15" s="82">
        <v>111639.628</v>
      </c>
      <c r="L15" s="82">
        <v>1155</v>
      </c>
      <c r="M15" s="82">
        <v>1005.15</v>
      </c>
      <c r="N15" s="82">
        <v>689.85</v>
      </c>
      <c r="O15" s="82">
        <v>0</v>
      </c>
      <c r="P15" s="82">
        <v>2850</v>
      </c>
      <c r="Q15" s="94">
        <v>8186.7860000000001</v>
      </c>
      <c r="R15" s="94">
        <v>15813.046</v>
      </c>
      <c r="S15" s="94">
        <v>98468.025999999998</v>
      </c>
      <c r="T15" s="94">
        <v>0</v>
      </c>
      <c r="U15" s="76">
        <v>122467.85799999999</v>
      </c>
    </row>
    <row r="16" spans="1:21" ht="30.75" customHeight="1" x14ac:dyDescent="0.25"/>
    <row r="17" spans="1:21" ht="30.75" customHeight="1" x14ac:dyDescent="0.25"/>
    <row r="18" spans="1:21" s="2" customFormat="1" ht="18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.75" customHeight="1" x14ac:dyDescent="0.25"/>
    <row r="88" ht="15.75" customHeight="1" x14ac:dyDescent="0.25"/>
    <row r="100" ht="17.25" customHeight="1" x14ac:dyDescent="0.25"/>
  </sheetData>
  <mergeCells count="10">
    <mergeCell ref="T1:U1"/>
    <mergeCell ref="A3:U3"/>
    <mergeCell ref="A5:U5"/>
    <mergeCell ref="A6:A7"/>
    <mergeCell ref="B6:F6"/>
    <mergeCell ref="G6:K6"/>
    <mergeCell ref="L6:P6"/>
    <mergeCell ref="A4:U4"/>
    <mergeCell ref="Q6:U6"/>
    <mergeCell ref="T2:U2"/>
  </mergeCells>
  <pageMargins left="0.51181102362204722" right="0.31496062992125984" top="0.35433070866141736" bottom="0.35433070866141736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2"/>
  <sheetViews>
    <sheetView tabSelected="1" view="pageBreakPreview" topLeftCell="A10" zoomScale="75" zoomScaleNormal="75" zoomScaleSheetLayoutView="75" workbookViewId="0">
      <selection activeCell="A11" sqref="A11:B11"/>
    </sheetView>
  </sheetViews>
  <sheetFormatPr defaultColWidth="9.140625" defaultRowHeight="15" x14ac:dyDescent="0.25"/>
  <cols>
    <col min="1" max="1" width="29.28515625" style="1" customWidth="1"/>
    <col min="2" max="2" width="33.140625" style="1" customWidth="1"/>
    <col min="3" max="3" width="16" style="1" customWidth="1"/>
    <col min="4" max="4" width="14.7109375" style="1" customWidth="1"/>
    <col min="5" max="5" width="16.85546875" style="1" customWidth="1"/>
    <col min="6" max="6" width="14.85546875" style="1" customWidth="1"/>
    <col min="7" max="7" width="17.85546875" style="1" customWidth="1"/>
    <col min="8" max="8" width="16.42578125" style="1" customWidth="1"/>
    <col min="9" max="9" width="14.85546875" style="1" customWidth="1"/>
    <col min="10" max="10" width="15.85546875" style="1" customWidth="1"/>
    <col min="11" max="11" width="14.85546875" style="1" customWidth="1"/>
    <col min="12" max="12" width="16.7109375" style="1" customWidth="1"/>
    <col min="13" max="17" width="14.85546875" style="1" customWidth="1"/>
    <col min="18" max="22" width="15.28515625" style="1" customWidth="1"/>
    <col min="23" max="16384" width="9.140625" style="1"/>
  </cols>
  <sheetData>
    <row r="1" spans="1:22" ht="53.25" customHeight="1" x14ac:dyDescent="0.25">
      <c r="U1" s="198" t="s">
        <v>81</v>
      </c>
      <c r="V1" s="199"/>
    </row>
    <row r="2" spans="1:22" ht="32.25" customHeight="1" x14ac:dyDescent="0.25">
      <c r="U2" s="199" t="s">
        <v>83</v>
      </c>
      <c r="V2" s="199"/>
    </row>
    <row r="3" spans="1:22" ht="20.25" x14ac:dyDescent="0.3">
      <c r="A3" s="200" t="s">
        <v>26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</row>
    <row r="4" spans="1:22" ht="15.75" x14ac:dyDescent="0.25">
      <c r="A4" s="205" t="s">
        <v>10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1:22" ht="15.75" thickBot="1" x14ac:dyDescent="0.3">
      <c r="A5" s="248" t="s">
        <v>0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</row>
    <row r="6" spans="1:22" s="16" customFormat="1" ht="15.75" customHeight="1" x14ac:dyDescent="0.25">
      <c r="A6" s="222" t="s">
        <v>23</v>
      </c>
      <c r="B6" s="233" t="s">
        <v>25</v>
      </c>
      <c r="C6" s="224" t="s">
        <v>14</v>
      </c>
      <c r="D6" s="224"/>
      <c r="E6" s="224"/>
      <c r="F6" s="224"/>
      <c r="G6" s="224"/>
      <c r="H6" s="224" t="s">
        <v>15</v>
      </c>
      <c r="I6" s="224"/>
      <c r="J6" s="224"/>
      <c r="K6" s="224"/>
      <c r="L6" s="224"/>
      <c r="M6" s="224" t="s">
        <v>16</v>
      </c>
      <c r="N6" s="224"/>
      <c r="O6" s="224"/>
      <c r="P6" s="224"/>
      <c r="Q6" s="224"/>
      <c r="R6" s="224" t="s">
        <v>19</v>
      </c>
      <c r="S6" s="224"/>
      <c r="T6" s="225"/>
      <c r="U6" s="225"/>
      <c r="V6" s="226"/>
    </row>
    <row r="7" spans="1:22" s="13" customFormat="1" ht="60" customHeight="1" x14ac:dyDescent="0.25">
      <c r="A7" s="223"/>
      <c r="B7" s="234"/>
      <c r="C7" s="14" t="s">
        <v>17</v>
      </c>
      <c r="D7" s="14" t="s">
        <v>18</v>
      </c>
      <c r="E7" s="95" t="s">
        <v>51</v>
      </c>
      <c r="F7" s="95" t="s">
        <v>52</v>
      </c>
      <c r="G7" s="15" t="s">
        <v>1</v>
      </c>
      <c r="H7" s="14" t="s">
        <v>17</v>
      </c>
      <c r="I7" s="14" t="s">
        <v>18</v>
      </c>
      <c r="J7" s="95" t="s">
        <v>51</v>
      </c>
      <c r="K7" s="95" t="s">
        <v>52</v>
      </c>
      <c r="L7" s="15" t="s">
        <v>1</v>
      </c>
      <c r="M7" s="14" t="s">
        <v>17</v>
      </c>
      <c r="N7" s="14" t="s">
        <v>18</v>
      </c>
      <c r="O7" s="95" t="s">
        <v>51</v>
      </c>
      <c r="P7" s="95" t="s">
        <v>52</v>
      </c>
      <c r="Q7" s="15" t="s">
        <v>1</v>
      </c>
      <c r="R7" s="14" t="s">
        <v>17</v>
      </c>
      <c r="S7" s="14" t="s">
        <v>18</v>
      </c>
      <c r="T7" s="95" t="s">
        <v>51</v>
      </c>
      <c r="U7" s="95" t="s">
        <v>52</v>
      </c>
      <c r="V7" s="19" t="s">
        <v>1</v>
      </c>
    </row>
    <row r="8" spans="1:22" ht="30.75" customHeight="1" x14ac:dyDescent="0.25">
      <c r="A8" s="227" t="s">
        <v>22</v>
      </c>
      <c r="B8" s="228"/>
      <c r="C8" s="80">
        <v>26474.996999999999</v>
      </c>
      <c r="D8" s="80">
        <v>63541.593999999997</v>
      </c>
      <c r="E8" s="80">
        <v>24128.946</v>
      </c>
      <c r="F8" s="80">
        <v>0</v>
      </c>
      <c r="G8" s="80">
        <v>114145.537</v>
      </c>
      <c r="H8" s="80">
        <v>23340.035</v>
      </c>
      <c r="I8" s="80">
        <v>52485.909</v>
      </c>
      <c r="J8" s="80">
        <v>110438.303</v>
      </c>
      <c r="K8" s="80">
        <v>0</v>
      </c>
      <c r="L8" s="80">
        <v>186264.247</v>
      </c>
      <c r="M8" s="80">
        <v>18290.05</v>
      </c>
      <c r="N8" s="80">
        <v>45752.063000000002</v>
      </c>
      <c r="O8" s="80">
        <v>8563.82</v>
      </c>
      <c r="P8" s="80">
        <v>0</v>
      </c>
      <c r="Q8" s="80">
        <v>72605.933000000005</v>
      </c>
      <c r="R8" s="80">
        <v>68105.081999999995</v>
      </c>
      <c r="S8" s="80">
        <v>161779.56599999999</v>
      </c>
      <c r="T8" s="84">
        <v>143131.06899999999</v>
      </c>
      <c r="U8" s="84">
        <v>0</v>
      </c>
      <c r="V8" s="81">
        <v>373015.717</v>
      </c>
    </row>
    <row r="9" spans="1:22" ht="17.25" customHeight="1" thickBot="1" x14ac:dyDescent="0.3">
      <c r="A9" s="229" t="s">
        <v>7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1"/>
      <c r="U9" s="231"/>
      <c r="V9" s="232"/>
    </row>
    <row r="10" spans="1:22" s="2" customFormat="1" ht="32.25" customHeight="1" x14ac:dyDescent="0.25">
      <c r="A10" s="216" t="s">
        <v>9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8"/>
      <c r="U10" s="218"/>
      <c r="V10" s="219"/>
    </row>
    <row r="11" spans="1:22" s="143" customFormat="1" ht="29.25" customHeight="1" thickBot="1" x14ac:dyDescent="0.3">
      <c r="A11" s="209" t="s">
        <v>24</v>
      </c>
      <c r="B11" s="210"/>
      <c r="C11" s="189">
        <v>10000.00001</v>
      </c>
      <c r="D11" s="189">
        <v>10000</v>
      </c>
      <c r="E11" s="189">
        <v>0</v>
      </c>
      <c r="F11" s="189">
        <v>0</v>
      </c>
      <c r="G11" s="189">
        <v>20000.00001</v>
      </c>
      <c r="H11" s="139">
        <v>10000</v>
      </c>
      <c r="I11" s="139">
        <v>10000</v>
      </c>
      <c r="J11" s="139"/>
      <c r="K11" s="139"/>
      <c r="L11" s="139">
        <v>20000</v>
      </c>
      <c r="M11" s="139">
        <v>10000</v>
      </c>
      <c r="N11" s="139">
        <v>10000</v>
      </c>
      <c r="O11" s="139"/>
      <c r="P11" s="139"/>
      <c r="Q11" s="139">
        <v>20000</v>
      </c>
      <c r="R11" s="255">
        <v>30000.00001</v>
      </c>
      <c r="S11" s="189">
        <v>30000</v>
      </c>
      <c r="T11" s="141"/>
      <c r="U11" s="141"/>
      <c r="V11" s="142">
        <v>60000.000010000003</v>
      </c>
    </row>
    <row r="12" spans="1:22" s="96" customFormat="1" ht="42.75" hidden="1" customHeight="1" x14ac:dyDescent="0.25">
      <c r="A12" s="39"/>
      <c r="B12" s="17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115"/>
      <c r="U12" s="115"/>
      <c r="V12" s="97"/>
    </row>
    <row r="13" spans="1:22" s="96" customFormat="1" ht="72" hidden="1" customHeight="1" x14ac:dyDescent="0.25">
      <c r="A13" s="39"/>
      <c r="B13" s="17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115"/>
      <c r="U13" s="115"/>
      <c r="V13" s="97"/>
    </row>
    <row r="14" spans="1:22" s="96" customFormat="1" ht="55.5" hidden="1" customHeight="1" x14ac:dyDescent="0.25">
      <c r="A14" s="144"/>
      <c r="B14" s="17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115"/>
      <c r="U14" s="115"/>
      <c r="V14" s="97"/>
    </row>
    <row r="15" spans="1:22" s="96" customFormat="1" ht="48.75" hidden="1" customHeight="1" x14ac:dyDescent="0.25">
      <c r="A15" s="39"/>
      <c r="B15" s="17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115"/>
      <c r="U15" s="115"/>
      <c r="V15" s="97"/>
    </row>
    <row r="16" spans="1:22" s="96" customFormat="1" ht="33.75" hidden="1" customHeight="1" x14ac:dyDescent="0.25">
      <c r="A16" s="39"/>
      <c r="B16" s="17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115"/>
      <c r="U16" s="115"/>
      <c r="V16" s="97"/>
    </row>
    <row r="17" spans="1:22" s="96" customFormat="1" ht="27" hidden="1" customHeight="1" x14ac:dyDescent="0.25">
      <c r="A17" s="39"/>
      <c r="B17" s="17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115"/>
      <c r="U17" s="115"/>
      <c r="V17" s="97"/>
    </row>
    <row r="18" spans="1:22" s="96" customFormat="1" ht="27" hidden="1" customHeight="1" x14ac:dyDescent="0.25">
      <c r="A18" s="39"/>
      <c r="B18" s="17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115"/>
      <c r="U18" s="115"/>
      <c r="V18" s="97"/>
    </row>
    <row r="19" spans="1:22" s="96" customFormat="1" ht="27" hidden="1" customHeight="1" x14ac:dyDescent="0.25">
      <c r="A19" s="39"/>
      <c r="B19" s="17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115"/>
      <c r="U19" s="115"/>
      <c r="V19" s="97"/>
    </row>
    <row r="20" spans="1:22" s="96" customFormat="1" ht="23.25" hidden="1" customHeight="1" x14ac:dyDescent="0.25">
      <c r="A20" s="145"/>
      <c r="B20" s="17"/>
      <c r="C20" s="41"/>
      <c r="D20" s="41"/>
      <c r="E20" s="41"/>
      <c r="F20" s="41"/>
      <c r="G20" s="4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108"/>
      <c r="T20" s="128"/>
      <c r="U20" s="128"/>
      <c r="V20" s="109"/>
    </row>
    <row r="21" spans="1:22" s="96" customFormat="1" ht="23.25" hidden="1" customHeight="1" x14ac:dyDescent="0.25">
      <c r="A21" s="137"/>
      <c r="B21" s="17"/>
      <c r="C21" s="41"/>
      <c r="D21" s="41"/>
      <c r="E21" s="41"/>
      <c r="F21" s="41"/>
      <c r="G21" s="4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108"/>
      <c r="T21" s="128"/>
      <c r="U21" s="128"/>
      <c r="V21" s="109"/>
    </row>
    <row r="22" spans="1:22" s="96" customFormat="1" ht="23.25" hidden="1" customHeight="1" x14ac:dyDescent="0.25">
      <c r="A22" s="137"/>
      <c r="B22" s="17"/>
      <c r="C22" s="41"/>
      <c r="D22" s="41"/>
      <c r="E22" s="41"/>
      <c r="F22" s="41"/>
      <c r="G22" s="4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108"/>
      <c r="T22" s="128"/>
      <c r="U22" s="128"/>
      <c r="V22" s="109"/>
    </row>
    <row r="23" spans="1:22" s="96" customFormat="1" ht="29.25" hidden="1" customHeight="1" x14ac:dyDescent="0.25">
      <c r="A23" s="39"/>
      <c r="B23" s="17"/>
      <c r="C23" s="41"/>
      <c r="D23" s="41"/>
      <c r="E23" s="41"/>
      <c r="F23" s="41"/>
      <c r="G23" s="41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108"/>
      <c r="T23" s="128"/>
      <c r="U23" s="128"/>
      <c r="V23" s="109"/>
    </row>
    <row r="24" spans="1:22" s="96" customFormat="1" ht="23.25" hidden="1" customHeight="1" x14ac:dyDescent="0.25">
      <c r="A24" s="137"/>
      <c r="B24" s="17"/>
      <c r="C24" s="41"/>
      <c r="D24" s="41"/>
      <c r="E24" s="41"/>
      <c r="F24" s="41"/>
      <c r="G24" s="4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108"/>
      <c r="T24" s="128"/>
      <c r="U24" s="128"/>
      <c r="V24" s="109"/>
    </row>
    <row r="25" spans="1:22" s="96" customFormat="1" ht="30.75" hidden="1" customHeight="1" x14ac:dyDescent="0.25">
      <c r="A25" s="39"/>
      <c r="B25" s="17"/>
      <c r="C25" s="41"/>
      <c r="D25" s="41"/>
      <c r="E25" s="41"/>
      <c r="F25" s="41"/>
      <c r="G25" s="4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108"/>
      <c r="T25" s="128"/>
      <c r="U25" s="128"/>
      <c r="V25" s="109"/>
    </row>
    <row r="26" spans="1:22" s="96" customFormat="1" ht="23.25" hidden="1" customHeight="1" x14ac:dyDescent="0.25">
      <c r="A26" s="101"/>
      <c r="B26" s="17"/>
      <c r="C26" s="41"/>
      <c r="D26" s="41"/>
      <c r="E26" s="41"/>
      <c r="F26" s="41"/>
      <c r="G26" s="4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46"/>
      <c r="T26" s="147"/>
      <c r="U26" s="147"/>
      <c r="V26" s="148"/>
    </row>
    <row r="27" spans="1:22" ht="35.25" customHeight="1" x14ac:dyDescent="0.25">
      <c r="A27" s="220" t="s">
        <v>61</v>
      </c>
      <c r="B27" s="221"/>
      <c r="C27" s="190"/>
      <c r="D27" s="190"/>
      <c r="E27" s="190"/>
      <c r="F27" s="190"/>
      <c r="G27" s="190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61"/>
      <c r="T27" s="118"/>
      <c r="U27" s="118"/>
      <c r="V27" s="62"/>
    </row>
    <row r="28" spans="1:22" ht="35.25" customHeight="1" x14ac:dyDescent="0.25">
      <c r="A28" s="214" t="s">
        <v>27</v>
      </c>
      <c r="B28" s="17" t="s">
        <v>76</v>
      </c>
      <c r="C28" s="191">
        <v>2221.54259</v>
      </c>
      <c r="D28" s="191">
        <v>2221.54259</v>
      </c>
      <c r="E28" s="191"/>
      <c r="F28" s="191"/>
      <c r="G28" s="191">
        <v>4443.08518</v>
      </c>
      <c r="H28" s="33">
        <v>3517.25</v>
      </c>
      <c r="I28" s="33">
        <v>3517.25</v>
      </c>
      <c r="J28" s="33"/>
      <c r="K28" s="33"/>
      <c r="L28" s="33">
        <v>7034.5</v>
      </c>
      <c r="M28" s="33">
        <v>750</v>
      </c>
      <c r="N28" s="33">
        <v>750</v>
      </c>
      <c r="O28" s="33"/>
      <c r="P28" s="33"/>
      <c r="Q28" s="33">
        <v>1500</v>
      </c>
      <c r="R28" s="254">
        <v>6488.79259</v>
      </c>
      <c r="S28" s="59">
        <v>6488.79259</v>
      </c>
      <c r="T28" s="172"/>
      <c r="U28" s="172"/>
      <c r="V28" s="60">
        <v>12977.58518</v>
      </c>
    </row>
    <row r="29" spans="1:22" ht="35.25" customHeight="1" x14ac:dyDescent="0.25">
      <c r="A29" s="215"/>
      <c r="B29" s="17" t="s">
        <v>75</v>
      </c>
      <c r="C29" s="191"/>
      <c r="D29" s="191"/>
      <c r="E29" s="191"/>
      <c r="F29" s="191"/>
      <c r="G29" s="191"/>
      <c r="H29" s="33">
        <v>2107</v>
      </c>
      <c r="I29" s="33">
        <v>2107</v>
      </c>
      <c r="J29" s="33"/>
      <c r="K29" s="33"/>
      <c r="L29" s="33">
        <v>4214</v>
      </c>
      <c r="M29" s="33">
        <v>6100</v>
      </c>
      <c r="N29" s="33">
        <v>6100</v>
      </c>
      <c r="O29" s="33"/>
      <c r="P29" s="33"/>
      <c r="Q29" s="33">
        <v>12200</v>
      </c>
      <c r="R29" s="33">
        <v>8207</v>
      </c>
      <c r="S29" s="191">
        <v>8207</v>
      </c>
      <c r="T29" s="119"/>
      <c r="U29" s="119"/>
      <c r="V29" s="256">
        <v>16414</v>
      </c>
    </row>
    <row r="30" spans="1:22" s="96" customFormat="1" ht="55.5" customHeight="1" x14ac:dyDescent="0.25">
      <c r="A30" s="197" t="s">
        <v>34</v>
      </c>
      <c r="B30" s="34" t="s">
        <v>87</v>
      </c>
      <c r="C30" s="191">
        <v>720.62049999999999</v>
      </c>
      <c r="D30" s="191">
        <v>720.62049999999999</v>
      </c>
      <c r="E30" s="191"/>
      <c r="F30" s="191"/>
      <c r="G30" s="191">
        <v>1441.241</v>
      </c>
      <c r="H30" s="33">
        <v>3675.75</v>
      </c>
      <c r="I30" s="33">
        <v>3675.75</v>
      </c>
      <c r="J30" s="33"/>
      <c r="K30" s="33"/>
      <c r="L30" s="33">
        <v>7351.5</v>
      </c>
      <c r="M30" s="33">
        <v>2400</v>
      </c>
      <c r="N30" s="33">
        <v>2400</v>
      </c>
      <c r="O30" s="33"/>
      <c r="P30" s="33"/>
      <c r="Q30" s="33">
        <v>4800</v>
      </c>
      <c r="R30" s="191">
        <v>6796.3705</v>
      </c>
      <c r="S30" s="191">
        <v>6796.3705</v>
      </c>
      <c r="T30" s="119"/>
      <c r="U30" s="119"/>
      <c r="V30" s="256">
        <v>13592.741</v>
      </c>
    </row>
    <row r="31" spans="1:22" s="96" customFormat="1" ht="57.75" customHeight="1" x14ac:dyDescent="0.25">
      <c r="A31" s="17" t="s">
        <v>30</v>
      </c>
      <c r="B31" s="34" t="s">
        <v>78</v>
      </c>
      <c r="C31" s="191">
        <v>650</v>
      </c>
      <c r="D31" s="191">
        <v>650</v>
      </c>
      <c r="E31" s="191"/>
      <c r="F31" s="191"/>
      <c r="G31" s="191">
        <v>1300</v>
      </c>
      <c r="H31" s="33">
        <v>700</v>
      </c>
      <c r="I31" s="33">
        <v>700</v>
      </c>
      <c r="J31" s="33"/>
      <c r="K31" s="33"/>
      <c r="L31" s="33">
        <v>1400</v>
      </c>
      <c r="M31" s="33">
        <v>750</v>
      </c>
      <c r="N31" s="33">
        <v>750</v>
      </c>
      <c r="O31" s="33"/>
      <c r="P31" s="33"/>
      <c r="Q31" s="33">
        <v>1500</v>
      </c>
      <c r="R31" s="191">
        <v>2100</v>
      </c>
      <c r="S31" s="191">
        <v>2100</v>
      </c>
      <c r="T31" s="119"/>
      <c r="U31" s="119"/>
      <c r="V31" s="256">
        <v>4200</v>
      </c>
    </row>
    <row r="32" spans="1:22" s="96" customFormat="1" ht="50.25" customHeight="1" x14ac:dyDescent="0.25">
      <c r="A32" s="144" t="s">
        <v>39</v>
      </c>
      <c r="B32" s="34" t="s">
        <v>79</v>
      </c>
      <c r="C32" s="191">
        <v>2253.3333400000001</v>
      </c>
      <c r="D32" s="191">
        <v>2253.3333299999999</v>
      </c>
      <c r="E32" s="191"/>
      <c r="F32" s="191"/>
      <c r="G32" s="191">
        <v>4506.6666699999996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54">
        <v>2253.3333400000001</v>
      </c>
      <c r="S32" s="99">
        <v>2253.3333299999999</v>
      </c>
      <c r="T32" s="119"/>
      <c r="U32" s="119"/>
      <c r="V32" s="100">
        <v>4506.6666699999996</v>
      </c>
    </row>
    <row r="33" spans="1:22" s="96" customFormat="1" ht="56.25" hidden="1" customHeight="1" x14ac:dyDescent="0.25">
      <c r="A33" s="39"/>
      <c r="B33" s="34"/>
      <c r="C33" s="191"/>
      <c r="D33" s="191"/>
      <c r="E33" s="191"/>
      <c r="F33" s="191"/>
      <c r="G33" s="191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99"/>
      <c r="T33" s="119"/>
      <c r="U33" s="119"/>
      <c r="V33" s="100"/>
    </row>
    <row r="34" spans="1:22" s="96" customFormat="1" ht="46.5" hidden="1" customHeight="1" x14ac:dyDescent="0.25">
      <c r="A34" s="39"/>
      <c r="B34" s="34"/>
      <c r="C34" s="191"/>
      <c r="D34" s="191"/>
      <c r="E34" s="191"/>
      <c r="F34" s="191"/>
      <c r="G34" s="191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99"/>
      <c r="T34" s="119"/>
      <c r="U34" s="119"/>
      <c r="V34" s="100"/>
    </row>
    <row r="35" spans="1:22" s="96" customFormat="1" ht="93" hidden="1" customHeight="1" x14ac:dyDescent="0.25">
      <c r="A35" s="39"/>
      <c r="B35" s="17"/>
      <c r="C35" s="191"/>
      <c r="D35" s="191"/>
      <c r="E35" s="191"/>
      <c r="F35" s="191"/>
      <c r="G35" s="191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33"/>
      <c r="S35" s="99"/>
      <c r="T35" s="119"/>
      <c r="U35" s="119"/>
      <c r="V35" s="100"/>
    </row>
    <row r="36" spans="1:22" s="96" customFormat="1" ht="15.75" hidden="1" customHeight="1" x14ac:dyDescent="0.25">
      <c r="A36" s="137"/>
      <c r="B36" s="17"/>
      <c r="C36" s="191"/>
      <c r="D36" s="191"/>
      <c r="E36" s="191"/>
      <c r="F36" s="191"/>
      <c r="G36" s="191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33"/>
      <c r="S36" s="99"/>
      <c r="T36" s="119"/>
      <c r="U36" s="119"/>
      <c r="V36" s="100"/>
    </row>
    <row r="37" spans="1:22" s="96" customFormat="1" ht="93" hidden="1" customHeight="1" x14ac:dyDescent="0.25">
      <c r="A37" s="98"/>
      <c r="B37" s="17"/>
      <c r="C37" s="41"/>
      <c r="D37" s="41"/>
      <c r="E37" s="41"/>
      <c r="F37" s="4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108"/>
      <c r="T37" s="128"/>
      <c r="U37" s="128"/>
      <c r="V37" s="109"/>
    </row>
    <row r="38" spans="1:22" s="96" customFormat="1" ht="15.75" hidden="1" customHeight="1" x14ac:dyDescent="0.25">
      <c r="A38" s="101"/>
      <c r="B38" s="17"/>
      <c r="C38" s="41"/>
      <c r="D38" s="41"/>
      <c r="E38" s="41"/>
      <c r="F38" s="4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08"/>
      <c r="T38" s="128"/>
      <c r="U38" s="128"/>
      <c r="V38" s="109"/>
    </row>
    <row r="39" spans="1:22" s="96" customFormat="1" ht="75" hidden="1" customHeight="1" x14ac:dyDescent="0.25">
      <c r="A39" s="98"/>
      <c r="B39" s="17"/>
      <c r="C39" s="41"/>
      <c r="D39" s="41"/>
      <c r="E39" s="41"/>
      <c r="F39" s="4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108"/>
      <c r="T39" s="128"/>
      <c r="U39" s="128"/>
      <c r="V39" s="109"/>
    </row>
    <row r="40" spans="1:22" s="96" customFormat="1" ht="75" customHeight="1" x14ac:dyDescent="0.25">
      <c r="A40" s="144" t="s">
        <v>85</v>
      </c>
      <c r="B40" s="17" t="s">
        <v>84</v>
      </c>
      <c r="C40" s="41">
        <v>1775.37</v>
      </c>
      <c r="D40" s="41">
        <v>1775.37</v>
      </c>
      <c r="E40" s="41"/>
      <c r="F40" s="41"/>
      <c r="G40" s="41">
        <v>3550.74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41">
        <v>1775.37</v>
      </c>
      <c r="S40" s="41">
        <v>1775.37</v>
      </c>
      <c r="T40" s="128"/>
      <c r="U40" s="128"/>
      <c r="V40" s="97">
        <v>3550.74</v>
      </c>
    </row>
    <row r="41" spans="1:22" s="96" customFormat="1" ht="52.5" hidden="1" customHeight="1" x14ac:dyDescent="0.25">
      <c r="A41" s="144"/>
      <c r="B41" s="17"/>
      <c r="C41" s="41"/>
      <c r="D41" s="41"/>
      <c r="E41" s="41"/>
      <c r="F41" s="41"/>
      <c r="G41" s="4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108"/>
      <c r="T41" s="128"/>
      <c r="U41" s="128"/>
      <c r="V41" s="109"/>
    </row>
    <row r="42" spans="1:22" s="96" customFormat="1" ht="23.25" hidden="1" customHeight="1" x14ac:dyDescent="0.25">
      <c r="A42" s="101"/>
      <c r="B42" s="17"/>
      <c r="C42" s="41"/>
      <c r="D42" s="41"/>
      <c r="E42" s="41"/>
      <c r="F42" s="41"/>
      <c r="G42" s="41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02"/>
      <c r="T42" s="125"/>
      <c r="U42" s="125"/>
      <c r="V42" s="103"/>
    </row>
    <row r="43" spans="1:22" s="96" customFormat="1" ht="29.25" customHeight="1" x14ac:dyDescent="0.25">
      <c r="A43" s="196" t="s">
        <v>32</v>
      </c>
      <c r="B43" s="194" t="s">
        <v>86</v>
      </c>
      <c r="C43" s="110">
        <v>292.66358000000002</v>
      </c>
      <c r="D43" s="110">
        <v>292.66358000000002</v>
      </c>
      <c r="E43" s="110"/>
      <c r="F43" s="110"/>
      <c r="G43" s="110">
        <v>585.32716000000005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257">
        <v>292.66358000000002</v>
      </c>
      <c r="S43" s="166">
        <v>292.66358000000002</v>
      </c>
      <c r="T43" s="195"/>
      <c r="U43" s="195"/>
      <c r="V43" s="167">
        <v>585.32716000000005</v>
      </c>
    </row>
    <row r="44" spans="1:22" s="96" customFormat="1" ht="23.25" customHeight="1" thickBot="1" x14ac:dyDescent="0.3">
      <c r="A44" s="235" t="s">
        <v>6</v>
      </c>
      <c r="B44" s="236"/>
      <c r="C44" s="192">
        <v>7913.5300100000004</v>
      </c>
      <c r="D44" s="192">
        <v>7913.53</v>
      </c>
      <c r="E44" s="192">
        <v>0</v>
      </c>
      <c r="F44" s="192">
        <v>0</v>
      </c>
      <c r="G44" s="192">
        <v>15827.060009999999</v>
      </c>
      <c r="H44" s="151">
        <v>10000</v>
      </c>
      <c r="I44" s="151">
        <v>10000</v>
      </c>
      <c r="J44" s="151"/>
      <c r="K44" s="151"/>
      <c r="L44" s="151">
        <v>20000</v>
      </c>
      <c r="M44" s="151">
        <v>10000</v>
      </c>
      <c r="N44" s="151">
        <v>10000</v>
      </c>
      <c r="O44" s="151"/>
      <c r="P44" s="151"/>
      <c r="Q44" s="151">
        <v>20000</v>
      </c>
      <c r="R44" s="258">
        <v>27913.530009999999</v>
      </c>
      <c r="S44" s="192">
        <v>27913.53</v>
      </c>
      <c r="T44" s="151"/>
      <c r="U44" s="151"/>
      <c r="V44" s="258">
        <v>55827.060010000001</v>
      </c>
    </row>
    <row r="45" spans="1:22" s="96" customFormat="1" ht="30.75" customHeight="1" x14ac:dyDescent="0.25">
      <c r="A45" s="220" t="s">
        <v>62</v>
      </c>
      <c r="B45" s="221"/>
      <c r="C45" s="193"/>
      <c r="D45" s="193"/>
      <c r="E45" s="193"/>
      <c r="F45" s="193"/>
      <c r="G45" s="193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152"/>
      <c r="T45" s="153"/>
      <c r="U45" s="153"/>
      <c r="V45" s="154"/>
    </row>
    <row r="46" spans="1:22" s="96" customFormat="1" ht="79.5" customHeight="1" x14ac:dyDescent="0.25">
      <c r="A46" s="144" t="s">
        <v>32</v>
      </c>
      <c r="B46" s="17" t="s">
        <v>77</v>
      </c>
      <c r="C46" s="41">
        <v>2086.4699999999998</v>
      </c>
      <c r="D46" s="41">
        <v>2086.4699999999998</v>
      </c>
      <c r="E46" s="41"/>
      <c r="F46" s="41"/>
      <c r="G46" s="41">
        <v>4172.9399999999996</v>
      </c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>
        <v>2086.4699999999998</v>
      </c>
      <c r="S46" s="41">
        <v>2086.4699999999998</v>
      </c>
      <c r="T46" s="115"/>
      <c r="U46" s="115"/>
      <c r="V46" s="97">
        <v>4172.9399999999996</v>
      </c>
    </row>
    <row r="47" spans="1:22" s="96" customFormat="1" ht="27" hidden="1" customHeight="1" x14ac:dyDescent="0.25">
      <c r="A47" s="101"/>
      <c r="B47" s="17"/>
      <c r="C47" s="41"/>
      <c r="D47" s="41"/>
      <c r="E47" s="41"/>
      <c r="F47" s="41"/>
      <c r="G47" s="4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108"/>
      <c r="T47" s="128"/>
      <c r="U47" s="128"/>
      <c r="V47" s="109"/>
    </row>
    <row r="48" spans="1:22" s="96" customFormat="1" ht="27" customHeight="1" x14ac:dyDescent="0.25">
      <c r="A48" s="145" t="s">
        <v>6</v>
      </c>
      <c r="B48" s="17"/>
      <c r="C48" s="41">
        <v>2086.4699999999998</v>
      </c>
      <c r="D48" s="41">
        <v>2086.4699999999998</v>
      </c>
      <c r="E48" s="41"/>
      <c r="F48" s="41"/>
      <c r="G48" s="41">
        <v>4172.9399999999996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41">
        <v>2086.4699999999998</v>
      </c>
      <c r="S48" s="41">
        <v>2086.4699999999998</v>
      </c>
      <c r="T48" s="128"/>
      <c r="U48" s="128"/>
      <c r="V48" s="97">
        <v>4172.9399999999996</v>
      </c>
    </row>
    <row r="49" spans="1:22" s="96" customFormat="1" ht="27" customHeight="1" x14ac:dyDescent="0.25">
      <c r="A49" s="101"/>
      <c r="B49" s="17"/>
      <c r="C49" s="41"/>
      <c r="D49" s="41"/>
      <c r="E49" s="41"/>
      <c r="F49" s="41"/>
      <c r="G49" s="41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108"/>
      <c r="T49" s="128"/>
      <c r="U49" s="128"/>
      <c r="V49" s="109"/>
    </row>
    <row r="50" spans="1:22" s="96" customFormat="1" ht="64.5" hidden="1" customHeight="1" x14ac:dyDescent="0.25">
      <c r="A50" s="98"/>
      <c r="B50" s="17"/>
      <c r="C50" s="41"/>
      <c r="D50" s="41"/>
      <c r="E50" s="41"/>
      <c r="F50" s="41"/>
      <c r="G50" s="41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108"/>
      <c r="T50" s="128"/>
      <c r="U50" s="128"/>
      <c r="V50" s="109"/>
    </row>
    <row r="51" spans="1:22" s="96" customFormat="1" ht="23.25" hidden="1" customHeight="1" x14ac:dyDescent="0.25">
      <c r="A51" s="101"/>
      <c r="B51" s="17"/>
      <c r="C51" s="41"/>
      <c r="D51" s="41"/>
      <c r="E51" s="41"/>
      <c r="F51" s="41"/>
      <c r="G51" s="4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108"/>
      <c r="T51" s="128"/>
      <c r="U51" s="128"/>
      <c r="V51" s="109"/>
    </row>
    <row r="52" spans="1:22" s="96" customFormat="1" ht="23.25" customHeight="1" thickBot="1" x14ac:dyDescent="0.3">
      <c r="A52" s="235"/>
      <c r="B52" s="236"/>
      <c r="C52" s="192"/>
      <c r="D52" s="192"/>
      <c r="E52" s="192"/>
      <c r="F52" s="192"/>
      <c r="G52" s="192"/>
      <c r="H52" s="29"/>
      <c r="I52" s="31"/>
      <c r="J52" s="31"/>
      <c r="K52" s="31"/>
      <c r="L52" s="29"/>
      <c r="M52" s="29"/>
      <c r="N52" s="29"/>
      <c r="O52" s="29"/>
      <c r="P52" s="29"/>
      <c r="Q52" s="29"/>
      <c r="R52" s="29"/>
      <c r="S52" s="155"/>
      <c r="T52" s="156"/>
      <c r="U52" s="156"/>
      <c r="V52" s="157"/>
    </row>
    <row r="53" spans="1:22" s="96" customFormat="1" ht="15.75" thickBot="1" x14ac:dyDescent="0.3">
      <c r="S53" s="158"/>
      <c r="T53" s="158"/>
      <c r="U53" s="158"/>
      <c r="V53" s="158"/>
    </row>
    <row r="54" spans="1:22" s="96" customFormat="1" ht="29.25" customHeight="1" x14ac:dyDescent="0.25">
      <c r="A54" s="211" t="s">
        <v>2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3"/>
    </row>
    <row r="55" spans="1:22" s="96" customFormat="1" ht="30" customHeight="1" thickBot="1" x14ac:dyDescent="0.3">
      <c r="A55" s="209" t="s">
        <v>24</v>
      </c>
      <c r="B55" s="210"/>
      <c r="C55" s="139">
        <v>2411.402</v>
      </c>
      <c r="D55" s="139">
        <v>7118.0439999999999</v>
      </c>
      <c r="E55" s="139">
        <v>1285.1880000000001</v>
      </c>
      <c r="F55" s="139"/>
      <c r="G55" s="139">
        <v>10814.634</v>
      </c>
      <c r="H55" s="139">
        <v>2500</v>
      </c>
      <c r="I55" s="139">
        <v>0</v>
      </c>
      <c r="J55" s="139"/>
      <c r="K55" s="139"/>
      <c r="L55" s="139">
        <v>2500</v>
      </c>
      <c r="M55" s="139">
        <v>2500</v>
      </c>
      <c r="N55" s="139">
        <v>6279.2</v>
      </c>
      <c r="O55" s="139"/>
      <c r="P55" s="139"/>
      <c r="Q55" s="139">
        <v>8779.2000000000007</v>
      </c>
      <c r="R55" s="139">
        <v>7411.402</v>
      </c>
      <c r="S55" s="140">
        <v>13397.244000000001</v>
      </c>
      <c r="T55" s="141">
        <v>1285.1880000000001</v>
      </c>
      <c r="U55" s="141"/>
      <c r="V55" s="142">
        <v>22093.833999999999</v>
      </c>
    </row>
    <row r="56" spans="1:22" s="96" customFormat="1" x14ac:dyDescent="0.25">
      <c r="A56" s="237" t="s">
        <v>33</v>
      </c>
      <c r="B56" s="238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159"/>
      <c r="T56" s="160"/>
      <c r="U56" s="160"/>
      <c r="V56" s="161"/>
    </row>
    <row r="57" spans="1:22" s="96" customFormat="1" x14ac:dyDescent="0.25">
      <c r="A57" s="98"/>
      <c r="B57" s="47"/>
      <c r="C57" s="41"/>
      <c r="D57" s="41"/>
      <c r="E57" s="41"/>
      <c r="F57" s="41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41"/>
      <c r="S57" s="41"/>
      <c r="T57" s="41"/>
      <c r="U57" s="41"/>
      <c r="V57" s="3"/>
    </row>
    <row r="58" spans="1:22" s="96" customFormat="1" ht="26.45" customHeight="1" x14ac:dyDescent="0.25">
      <c r="A58" s="239" t="s">
        <v>32</v>
      </c>
      <c r="B58" s="17" t="s">
        <v>63</v>
      </c>
      <c r="C58" s="108">
        <v>292.14999999999998</v>
      </c>
      <c r="D58" s="108">
        <v>876.45</v>
      </c>
      <c r="E58" s="108"/>
      <c r="F58" s="108"/>
      <c r="G58" s="108">
        <v>1168.5999999999999</v>
      </c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8">
        <v>292.14999999999998</v>
      </c>
      <c r="S58" s="108">
        <v>876.45</v>
      </c>
      <c r="T58" s="108"/>
      <c r="U58" s="108"/>
      <c r="V58" s="108">
        <v>1168.5999999999999</v>
      </c>
    </row>
    <row r="59" spans="1:22" s="96" customFormat="1" ht="33" customHeight="1" x14ac:dyDescent="0.25">
      <c r="A59" s="240"/>
      <c r="B59" s="17" t="s">
        <v>64</v>
      </c>
      <c r="C59" s="108">
        <v>220.02699999999999</v>
      </c>
      <c r="D59" s="108">
        <v>660.08199999999999</v>
      </c>
      <c r="E59" s="108"/>
      <c r="F59" s="108"/>
      <c r="G59" s="108">
        <v>880.10900000000004</v>
      </c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8">
        <v>220.02699999999999</v>
      </c>
      <c r="S59" s="108">
        <v>660.08199999999999</v>
      </c>
      <c r="T59" s="128"/>
      <c r="U59" s="128"/>
      <c r="V59" s="128">
        <v>880.10900000000004</v>
      </c>
    </row>
    <row r="60" spans="1:22" s="96" customFormat="1" ht="39" hidden="1" customHeight="1" x14ac:dyDescent="0.25">
      <c r="A60" s="107"/>
      <c r="B60" s="17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25"/>
      <c r="U60" s="125"/>
      <c r="V60" s="125"/>
    </row>
    <row r="61" spans="1:22" s="96" customFormat="1" ht="39" hidden="1" customHeight="1" x14ac:dyDescent="0.25">
      <c r="A61" s="107"/>
      <c r="B61" s="17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25"/>
      <c r="U61" s="125"/>
      <c r="V61" s="125"/>
    </row>
    <row r="62" spans="1:22" s="96" customFormat="1" ht="39" hidden="1" customHeight="1" x14ac:dyDescent="0.25">
      <c r="A62" s="107"/>
      <c r="B62" s="17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25"/>
      <c r="U62" s="125"/>
      <c r="V62" s="125"/>
    </row>
    <row r="63" spans="1:22" s="96" customFormat="1" hidden="1" x14ac:dyDescent="0.25">
      <c r="A63" s="39"/>
      <c r="B63" s="17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115"/>
      <c r="U63" s="115"/>
      <c r="V63" s="97"/>
    </row>
    <row r="64" spans="1:22" s="96" customFormat="1" ht="30.6" customHeight="1" x14ac:dyDescent="0.25">
      <c r="A64" s="39" t="s">
        <v>31</v>
      </c>
      <c r="B64" s="17" t="s">
        <v>65</v>
      </c>
      <c r="C64" s="41">
        <v>557.95000000000005</v>
      </c>
      <c r="D64" s="41">
        <v>1673.85</v>
      </c>
      <c r="E64" s="41"/>
      <c r="F64" s="41"/>
      <c r="G64" s="41">
        <v>2231.8000000000002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>
        <v>557.95000000000005</v>
      </c>
      <c r="S64" s="41">
        <v>1673.85</v>
      </c>
      <c r="T64" s="115"/>
      <c r="U64" s="115"/>
      <c r="V64" s="97">
        <v>2231.8000000000002</v>
      </c>
    </row>
    <row r="65" spans="1:22" s="96" customFormat="1" ht="60" hidden="1" customHeight="1" x14ac:dyDescent="0.25">
      <c r="A65" s="144"/>
      <c r="B65" s="17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115"/>
      <c r="U65" s="115"/>
      <c r="V65" s="97"/>
    </row>
    <row r="66" spans="1:22" s="96" customFormat="1" ht="30" customHeight="1" x14ac:dyDescent="0.25">
      <c r="A66" s="39" t="s">
        <v>27</v>
      </c>
      <c r="B66" s="17" t="s">
        <v>66</v>
      </c>
      <c r="C66" s="41">
        <v>190.15</v>
      </c>
      <c r="D66" s="41">
        <v>570.45000000000005</v>
      </c>
      <c r="E66" s="41"/>
      <c r="F66" s="41"/>
      <c r="G66" s="41">
        <v>760.6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>
        <v>190.15</v>
      </c>
      <c r="S66" s="41">
        <v>570.45000000000005</v>
      </c>
      <c r="T66" s="115"/>
      <c r="U66" s="115"/>
      <c r="V66" s="97">
        <v>760.6</v>
      </c>
    </row>
    <row r="67" spans="1:22" s="96" customFormat="1" hidden="1" x14ac:dyDescent="0.25">
      <c r="A67" s="39"/>
      <c r="B67" s="17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115"/>
      <c r="U67" s="115"/>
      <c r="V67" s="97"/>
    </row>
    <row r="68" spans="1:22" s="96" customFormat="1" hidden="1" x14ac:dyDescent="0.25">
      <c r="A68" s="39"/>
      <c r="B68" s="17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115"/>
      <c r="U68" s="115"/>
      <c r="V68" s="97"/>
    </row>
    <row r="69" spans="1:22" s="96" customFormat="1" x14ac:dyDescent="0.25">
      <c r="A69" s="39"/>
      <c r="B69" s="17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115"/>
      <c r="U69" s="115"/>
      <c r="V69" s="97"/>
    </row>
    <row r="70" spans="1:22" s="96" customFormat="1" ht="15.75" hidden="1" customHeight="1" x14ac:dyDescent="0.25">
      <c r="A70" s="101"/>
      <c r="B70" s="18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102"/>
      <c r="T70" s="125"/>
      <c r="U70" s="125"/>
      <c r="V70" s="103"/>
    </row>
    <row r="71" spans="1:22" s="96" customFormat="1" ht="15.75" thickBot="1" x14ac:dyDescent="0.3">
      <c r="A71" s="235" t="s">
        <v>6</v>
      </c>
      <c r="B71" s="236"/>
      <c r="C71" s="29">
        <f t="shared" ref="C71:V71" si="0">C58+C59+C64+C65+C66+C67</f>
        <v>1260.277</v>
      </c>
      <c r="D71" s="29">
        <f t="shared" si="0"/>
        <v>3780.8320000000003</v>
      </c>
      <c r="E71" s="29">
        <f t="shared" si="0"/>
        <v>0</v>
      </c>
      <c r="F71" s="29">
        <f t="shared" si="0"/>
        <v>0</v>
      </c>
      <c r="G71" s="29">
        <f t="shared" si="0"/>
        <v>5041.1090000000004</v>
      </c>
      <c r="H71" s="29">
        <f t="shared" si="0"/>
        <v>0</v>
      </c>
      <c r="I71" s="29">
        <f t="shared" si="0"/>
        <v>0</v>
      </c>
      <c r="J71" s="29">
        <f t="shared" si="0"/>
        <v>0</v>
      </c>
      <c r="K71" s="29">
        <f t="shared" si="0"/>
        <v>0</v>
      </c>
      <c r="L71" s="29">
        <f t="shared" si="0"/>
        <v>0</v>
      </c>
      <c r="M71" s="29">
        <f t="shared" si="0"/>
        <v>0</v>
      </c>
      <c r="N71" s="29">
        <f t="shared" si="0"/>
        <v>0</v>
      </c>
      <c r="O71" s="29">
        <f t="shared" si="0"/>
        <v>0</v>
      </c>
      <c r="P71" s="29">
        <f t="shared" si="0"/>
        <v>0</v>
      </c>
      <c r="Q71" s="29">
        <f t="shared" si="0"/>
        <v>0</v>
      </c>
      <c r="R71" s="29">
        <f t="shared" si="0"/>
        <v>1260.277</v>
      </c>
      <c r="S71" s="29">
        <f t="shared" si="0"/>
        <v>3780.8320000000003</v>
      </c>
      <c r="T71" s="29">
        <f t="shared" si="0"/>
        <v>0</v>
      </c>
      <c r="U71" s="29">
        <f t="shared" si="0"/>
        <v>0</v>
      </c>
      <c r="V71" s="29">
        <f t="shared" si="0"/>
        <v>5041.1090000000004</v>
      </c>
    </row>
    <row r="72" spans="1:22" s="96" customFormat="1" ht="29.25" customHeight="1" x14ac:dyDescent="0.25">
      <c r="A72" s="220" t="s">
        <v>55</v>
      </c>
      <c r="B72" s="221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152"/>
      <c r="T72" s="153"/>
      <c r="U72" s="153"/>
      <c r="V72" s="154"/>
    </row>
    <row r="73" spans="1:22" s="176" customFormat="1" ht="45" x14ac:dyDescent="0.25">
      <c r="A73" s="173" t="s">
        <v>32</v>
      </c>
      <c r="B73" s="174" t="s">
        <v>53</v>
      </c>
      <c r="C73" s="175">
        <v>226.125</v>
      </c>
      <c r="D73" s="175">
        <v>686.86800000000005</v>
      </c>
      <c r="E73" s="175"/>
      <c r="F73" s="175"/>
      <c r="G73" s="175">
        <v>912.99300000000005</v>
      </c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>
        <v>226.125</v>
      </c>
      <c r="S73" s="175">
        <v>686.86800000000005</v>
      </c>
      <c r="T73" s="175"/>
      <c r="U73" s="175"/>
      <c r="V73" s="175">
        <v>912.99300000000005</v>
      </c>
    </row>
    <row r="74" spans="1:22" s="96" customFormat="1" ht="45" x14ac:dyDescent="0.25">
      <c r="A74" s="144" t="s">
        <v>31</v>
      </c>
      <c r="B74" s="17" t="s">
        <v>58</v>
      </c>
      <c r="C74" s="41"/>
      <c r="D74" s="41"/>
      <c r="E74" s="41"/>
      <c r="F74" s="41"/>
      <c r="G74" s="41"/>
      <c r="H74" s="41">
        <v>2500</v>
      </c>
      <c r="I74" s="41">
        <v>0</v>
      </c>
      <c r="J74" s="41"/>
      <c r="K74" s="41"/>
      <c r="L74" s="41">
        <v>2500</v>
      </c>
      <c r="M74" s="41">
        <v>2500</v>
      </c>
      <c r="N74" s="41">
        <v>3194.7</v>
      </c>
      <c r="O74" s="41"/>
      <c r="P74" s="41"/>
      <c r="Q74" s="41">
        <v>5694.7</v>
      </c>
      <c r="R74" s="41">
        <v>5000</v>
      </c>
      <c r="S74" s="41">
        <v>3194.7</v>
      </c>
      <c r="T74" s="115"/>
      <c r="U74" s="115"/>
      <c r="V74" s="115">
        <v>8194.7000000000007</v>
      </c>
    </row>
    <row r="75" spans="1:22" s="96" customFormat="1" x14ac:dyDescent="0.25">
      <c r="A75" s="144"/>
      <c r="B75" s="17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115"/>
      <c r="U75" s="115"/>
      <c r="V75" s="115"/>
    </row>
    <row r="76" spans="1:22" s="96" customFormat="1" ht="15.75" thickBot="1" x14ac:dyDescent="0.3">
      <c r="A76" s="235" t="s">
        <v>6</v>
      </c>
      <c r="B76" s="236"/>
      <c r="C76" s="41">
        <v>226.125</v>
      </c>
      <c r="D76" s="41">
        <v>686.86800000000005</v>
      </c>
      <c r="E76" s="41"/>
      <c r="F76" s="41"/>
      <c r="G76" s="41">
        <v>912.99300000000005</v>
      </c>
      <c r="H76" s="29">
        <v>2500</v>
      </c>
      <c r="I76" s="29">
        <v>0</v>
      </c>
      <c r="J76" s="29"/>
      <c r="K76" s="29"/>
      <c r="L76" s="29">
        <v>2500</v>
      </c>
      <c r="M76" s="29">
        <v>2500</v>
      </c>
      <c r="N76" s="29">
        <v>3194.7</v>
      </c>
      <c r="O76" s="29"/>
      <c r="P76" s="29"/>
      <c r="Q76" s="29">
        <v>5694.7</v>
      </c>
      <c r="R76" s="41">
        <v>5226.125</v>
      </c>
      <c r="S76" s="41">
        <v>3881.5680000000002</v>
      </c>
      <c r="T76" s="41"/>
      <c r="U76" s="41"/>
      <c r="V76" s="41">
        <v>9107.6929999999993</v>
      </c>
    </row>
    <row r="77" spans="1:22" s="96" customFormat="1" x14ac:dyDescent="0.25">
      <c r="A77" s="220" t="s">
        <v>56</v>
      </c>
      <c r="B77" s="221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152"/>
      <c r="T77" s="153"/>
      <c r="U77" s="153"/>
      <c r="V77" s="154"/>
    </row>
    <row r="78" spans="1:22" s="96" customFormat="1" ht="60" x14ac:dyDescent="0.25">
      <c r="A78" s="144" t="s">
        <v>32</v>
      </c>
      <c r="B78" s="17" t="s">
        <v>67</v>
      </c>
      <c r="C78" s="3">
        <v>125</v>
      </c>
      <c r="D78" s="3">
        <v>375</v>
      </c>
      <c r="E78" s="3"/>
      <c r="F78" s="3"/>
      <c r="G78" s="3">
        <v>500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>
        <v>125</v>
      </c>
      <c r="S78" s="108">
        <v>375</v>
      </c>
      <c r="T78" s="147"/>
      <c r="U78" s="147"/>
      <c r="V78" s="109">
        <v>500</v>
      </c>
    </row>
    <row r="79" spans="1:22" s="96" customFormat="1" ht="15.75" customHeight="1" x14ac:dyDescent="0.25">
      <c r="A79" s="101"/>
      <c r="B79" s="17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146"/>
      <c r="T79" s="147"/>
      <c r="U79" s="147"/>
      <c r="V79" s="148"/>
    </row>
    <row r="80" spans="1:22" s="96" customFormat="1" ht="15.75" customHeight="1" thickBot="1" x14ac:dyDescent="0.3">
      <c r="A80" s="235" t="s">
        <v>6</v>
      </c>
      <c r="B80" s="236"/>
      <c r="C80" s="29">
        <v>125</v>
      </c>
      <c r="D80" s="29">
        <v>375</v>
      </c>
      <c r="E80" s="29"/>
      <c r="F80" s="29"/>
      <c r="G80" s="29">
        <v>500</v>
      </c>
      <c r="H80" s="29"/>
      <c r="I80" s="31"/>
      <c r="J80" s="31"/>
      <c r="K80" s="31"/>
      <c r="L80" s="29"/>
      <c r="M80" s="29"/>
      <c r="N80" s="29"/>
      <c r="O80" s="29"/>
      <c r="P80" s="29"/>
      <c r="Q80" s="29"/>
      <c r="R80" s="29">
        <v>125</v>
      </c>
      <c r="S80" s="155">
        <v>375</v>
      </c>
      <c r="T80" s="156"/>
      <c r="U80" s="156"/>
      <c r="V80" s="157">
        <v>500</v>
      </c>
    </row>
    <row r="81" spans="1:22" s="96" customFormat="1" ht="15.75" customHeight="1" x14ac:dyDescent="0.25">
      <c r="A81" s="220" t="s">
        <v>57</v>
      </c>
      <c r="B81" s="221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163"/>
      <c r="T81" s="164"/>
      <c r="U81" s="164"/>
      <c r="V81" s="165"/>
    </row>
    <row r="82" spans="1:22" s="96" customFormat="1" ht="48.75" customHeight="1" x14ac:dyDescent="0.25">
      <c r="A82" s="241" t="s">
        <v>32</v>
      </c>
      <c r="B82" s="52" t="s">
        <v>35</v>
      </c>
      <c r="C82" s="44">
        <v>600</v>
      </c>
      <c r="D82" s="44">
        <v>1800</v>
      </c>
      <c r="E82" s="44"/>
      <c r="F82" s="44"/>
      <c r="G82" s="44">
        <v>2400</v>
      </c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>
        <v>600</v>
      </c>
      <c r="S82" s="166">
        <v>1800</v>
      </c>
      <c r="T82" s="167"/>
      <c r="U82" s="167"/>
      <c r="V82" s="168">
        <v>2400</v>
      </c>
    </row>
    <row r="83" spans="1:22" s="96" customFormat="1" ht="15.75" customHeight="1" x14ac:dyDescent="0.25">
      <c r="A83" s="242"/>
      <c r="B83" s="17" t="s">
        <v>60</v>
      </c>
      <c r="C83" s="44">
        <v>200</v>
      </c>
      <c r="D83" s="44">
        <v>475.34399999999999</v>
      </c>
      <c r="E83" s="44">
        <v>1285.1880000000001</v>
      </c>
      <c r="F83" s="44"/>
      <c r="G83" s="44">
        <v>1960.5319999999999</v>
      </c>
      <c r="H83" s="44"/>
      <c r="I83" s="44"/>
      <c r="J83" s="44"/>
      <c r="K83" s="44"/>
      <c r="L83" s="44"/>
      <c r="M83" s="44">
        <v>0</v>
      </c>
      <c r="N83" s="44">
        <v>3084.5</v>
      </c>
      <c r="O83" s="44"/>
      <c r="P83" s="44"/>
      <c r="Q83" s="44">
        <v>3084.5</v>
      </c>
      <c r="R83" s="44">
        <v>200</v>
      </c>
      <c r="S83" s="169">
        <v>3559.8440000000001</v>
      </c>
      <c r="T83" s="170">
        <v>1285.1880000000001</v>
      </c>
      <c r="U83" s="170"/>
      <c r="V83" s="171">
        <v>5045.0320000000002</v>
      </c>
    </row>
    <row r="84" spans="1:22" s="96" customFormat="1" ht="15.75" customHeight="1" x14ac:dyDescent="0.25">
      <c r="A84" s="102"/>
      <c r="B84" s="17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163"/>
      <c r="T84" s="164"/>
      <c r="U84" s="164"/>
      <c r="V84" s="165"/>
    </row>
    <row r="85" spans="1:22" s="96" customFormat="1" ht="28.5" customHeight="1" thickBot="1" x14ac:dyDescent="0.3">
      <c r="A85" s="235" t="s">
        <v>6</v>
      </c>
      <c r="B85" s="236"/>
      <c r="C85" s="29">
        <v>758.46699999999998</v>
      </c>
      <c r="D85" s="29">
        <v>2275.3440000000001</v>
      </c>
      <c r="E85" s="29">
        <v>1285.1880000000001</v>
      </c>
      <c r="F85" s="29"/>
      <c r="G85" s="29">
        <v>4360.5320000000002</v>
      </c>
      <c r="H85" s="29">
        <v>0</v>
      </c>
      <c r="I85" s="31">
        <v>0</v>
      </c>
      <c r="J85" s="31"/>
      <c r="K85" s="31"/>
      <c r="L85" s="29">
        <v>0</v>
      </c>
      <c r="M85" s="29">
        <v>0</v>
      </c>
      <c r="N85" s="29">
        <v>3084.5</v>
      </c>
      <c r="O85" s="29"/>
      <c r="P85" s="29"/>
      <c r="Q85" s="29">
        <v>3084.5</v>
      </c>
      <c r="R85" s="29">
        <v>800</v>
      </c>
      <c r="S85" s="155">
        <v>5359.8410000000003</v>
      </c>
      <c r="T85" s="156">
        <v>1285.1880000000001</v>
      </c>
      <c r="U85" s="156"/>
      <c r="V85" s="157">
        <v>7445.0320000000002</v>
      </c>
    </row>
    <row r="86" spans="1:22" s="96" customFormat="1" ht="27" customHeight="1" x14ac:dyDescent="0.25">
      <c r="A86" s="211" t="s">
        <v>3</v>
      </c>
      <c r="B86" s="212"/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3"/>
    </row>
    <row r="87" spans="1:22" s="96" customFormat="1" ht="33" customHeight="1" thickBot="1" x14ac:dyDescent="0.3">
      <c r="A87" s="209" t="s">
        <v>24</v>
      </c>
      <c r="B87" s="210"/>
      <c r="C87" s="139">
        <v>3202.6</v>
      </c>
      <c r="D87" s="139">
        <v>32025.8</v>
      </c>
      <c r="E87" s="139"/>
      <c r="F87" s="139"/>
      <c r="G87" s="139">
        <v>35228.400000000001</v>
      </c>
      <c r="H87" s="139">
        <v>2765.8</v>
      </c>
      <c r="I87" s="139">
        <v>27657.3</v>
      </c>
      <c r="J87" s="139"/>
      <c r="K87" s="139"/>
      <c r="L87" s="139">
        <v>30423.1</v>
      </c>
      <c r="M87" s="139">
        <v>2765.8</v>
      </c>
      <c r="N87" s="139">
        <v>27657.3</v>
      </c>
      <c r="O87" s="139"/>
      <c r="P87" s="139"/>
      <c r="Q87" s="139">
        <v>30423.1</v>
      </c>
      <c r="R87" s="139">
        <v>8734.2000000000007</v>
      </c>
      <c r="S87" s="140">
        <v>87340.4</v>
      </c>
      <c r="T87" s="141"/>
      <c r="U87" s="141"/>
      <c r="V87" s="142">
        <v>96074.6</v>
      </c>
    </row>
    <row r="88" spans="1:22" s="96" customFormat="1" x14ac:dyDescent="0.25">
      <c r="A88" s="237" t="s">
        <v>29</v>
      </c>
      <c r="B88" s="238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159"/>
      <c r="T88" s="160"/>
      <c r="U88" s="160"/>
      <c r="V88" s="161"/>
    </row>
    <row r="89" spans="1:22" s="96" customFormat="1" hidden="1" x14ac:dyDescent="0.25">
      <c r="A89" s="39"/>
      <c r="B89" s="17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115"/>
      <c r="U89" s="115"/>
      <c r="V89" s="97"/>
    </row>
    <row r="90" spans="1:22" s="96" customFormat="1" x14ac:dyDescent="0.25">
      <c r="A90" s="137"/>
      <c r="B90" s="17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115"/>
      <c r="U90" s="115"/>
      <c r="V90" s="97"/>
    </row>
    <row r="91" spans="1:22" s="96" customFormat="1" hidden="1" x14ac:dyDescent="0.25">
      <c r="A91" s="137"/>
      <c r="B91" s="138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159"/>
      <c r="T91" s="160"/>
      <c r="U91" s="160"/>
      <c r="V91" s="161"/>
    </row>
    <row r="92" spans="1:22" s="96" customFormat="1" ht="30.75" customHeight="1" x14ac:dyDescent="0.25">
      <c r="A92" s="144" t="s">
        <v>32</v>
      </c>
      <c r="B92" s="34" t="s">
        <v>54</v>
      </c>
      <c r="C92" s="33">
        <v>1446.41</v>
      </c>
      <c r="D92" s="33">
        <v>11493.02</v>
      </c>
      <c r="E92" s="33"/>
      <c r="F92" s="33"/>
      <c r="G92" s="33">
        <v>12939.43</v>
      </c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>
        <v>1446.41</v>
      </c>
      <c r="S92" s="99">
        <v>11493.02</v>
      </c>
      <c r="T92" s="119"/>
      <c r="U92" s="119"/>
      <c r="V92" s="100">
        <v>12939.43</v>
      </c>
    </row>
    <row r="93" spans="1:22" s="96" customFormat="1" hidden="1" x14ac:dyDescent="0.25">
      <c r="A93" s="104"/>
      <c r="B93" s="34"/>
      <c r="C93" s="33"/>
      <c r="D93" s="33"/>
      <c r="E93" s="33"/>
      <c r="F93" s="33"/>
      <c r="G93" s="3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105"/>
      <c r="T93" s="127"/>
      <c r="U93" s="127"/>
      <c r="V93" s="106"/>
    </row>
    <row r="94" spans="1:22" s="96" customFormat="1" ht="21" customHeight="1" x14ac:dyDescent="0.25">
      <c r="A94" s="162" t="s">
        <v>39</v>
      </c>
      <c r="B94" s="17" t="s">
        <v>54</v>
      </c>
      <c r="C94" s="33">
        <v>237.72</v>
      </c>
      <c r="D94" s="33">
        <v>4516.58</v>
      </c>
      <c r="E94" s="33"/>
      <c r="F94" s="33"/>
      <c r="G94" s="33">
        <v>4754.3</v>
      </c>
      <c r="H94" s="33">
        <v>646.1</v>
      </c>
      <c r="I94" s="33">
        <v>6453.9</v>
      </c>
      <c r="J94" s="23"/>
      <c r="K94" s="23"/>
      <c r="L94" s="33">
        <v>7100</v>
      </c>
      <c r="M94" s="33">
        <v>284.2</v>
      </c>
      <c r="N94" s="33">
        <v>2838.9</v>
      </c>
      <c r="O94" s="33"/>
      <c r="P94" s="33"/>
      <c r="Q94" s="33">
        <v>3123.1</v>
      </c>
      <c r="R94" s="33">
        <v>1168.02</v>
      </c>
      <c r="S94" s="178">
        <v>13809.38</v>
      </c>
      <c r="T94" s="127"/>
      <c r="U94" s="127"/>
      <c r="V94" s="177">
        <v>14977.4</v>
      </c>
    </row>
    <row r="95" spans="1:22" s="96" customFormat="1" ht="42" customHeight="1" x14ac:dyDescent="0.25">
      <c r="A95" s="185" t="s">
        <v>27</v>
      </c>
      <c r="B95" s="17" t="s">
        <v>54</v>
      </c>
      <c r="C95" s="33">
        <v>405.74</v>
      </c>
      <c r="D95" s="33">
        <v>4301.59</v>
      </c>
      <c r="E95" s="33"/>
      <c r="F95" s="33"/>
      <c r="G95" s="33">
        <v>4707.33</v>
      </c>
      <c r="H95" s="33">
        <v>1367.56</v>
      </c>
      <c r="I95" s="33">
        <v>13690.212</v>
      </c>
      <c r="J95" s="33"/>
      <c r="K95" s="33"/>
      <c r="L95" s="33">
        <v>15057.772000000001</v>
      </c>
      <c r="M95" s="33">
        <v>1116.5999999999999</v>
      </c>
      <c r="N95" s="33">
        <v>11183.4</v>
      </c>
      <c r="O95" s="33"/>
      <c r="P95" s="33"/>
      <c r="Q95" s="33">
        <v>12300</v>
      </c>
      <c r="R95" s="33">
        <v>2889.9</v>
      </c>
      <c r="S95" s="99">
        <v>29175.202000000001</v>
      </c>
      <c r="T95" s="119"/>
      <c r="U95" s="119"/>
      <c r="V95" s="100">
        <v>32065.101999999999</v>
      </c>
    </row>
    <row r="96" spans="1:22" s="96" customFormat="1" hidden="1" x14ac:dyDescent="0.25">
      <c r="A96" s="186"/>
      <c r="B96" s="186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99"/>
      <c r="T96" s="119"/>
      <c r="U96" s="119"/>
      <c r="V96" s="100"/>
    </row>
    <row r="97" spans="1:22" s="96" customFormat="1" ht="30" x14ac:dyDescent="0.25">
      <c r="A97" s="17" t="s">
        <v>30</v>
      </c>
      <c r="B97" s="17" t="s">
        <v>54</v>
      </c>
      <c r="C97" s="33">
        <v>362.21</v>
      </c>
      <c r="D97" s="33">
        <v>3859.9</v>
      </c>
      <c r="E97" s="33"/>
      <c r="F97" s="33"/>
      <c r="G97" s="33">
        <v>4222.1099999999997</v>
      </c>
      <c r="H97" s="33">
        <v>115.14</v>
      </c>
      <c r="I97" s="33">
        <v>1150.1880000000001</v>
      </c>
      <c r="J97" s="33"/>
      <c r="K97" s="33"/>
      <c r="L97" s="33">
        <v>1265.328</v>
      </c>
      <c r="M97" s="23"/>
      <c r="N97" s="23"/>
      <c r="O97" s="23"/>
      <c r="P97" s="23"/>
      <c r="Q97" s="23"/>
      <c r="R97" s="33">
        <v>477.35</v>
      </c>
      <c r="S97" s="99">
        <v>5010.0879999999997</v>
      </c>
      <c r="T97" s="119"/>
      <c r="U97" s="119"/>
      <c r="V97" s="100">
        <v>5487.4380000000001</v>
      </c>
    </row>
    <row r="98" spans="1:22" s="96" customFormat="1" hidden="1" x14ac:dyDescent="0.25">
      <c r="A98" s="186"/>
      <c r="B98" s="186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99"/>
      <c r="T98" s="119"/>
      <c r="U98" s="119"/>
      <c r="V98" s="100"/>
    </row>
    <row r="99" spans="1:22" s="96" customFormat="1" ht="30" x14ac:dyDescent="0.25">
      <c r="A99" s="17" t="s">
        <v>31</v>
      </c>
      <c r="B99" s="17" t="s">
        <v>54</v>
      </c>
      <c r="C99" s="33">
        <v>427</v>
      </c>
      <c r="D99" s="33">
        <v>4268.03</v>
      </c>
      <c r="E99" s="33">
        <v>0</v>
      </c>
      <c r="F99" s="33">
        <v>0</v>
      </c>
      <c r="G99" s="33">
        <v>4695.03</v>
      </c>
      <c r="H99" s="33">
        <v>637</v>
      </c>
      <c r="I99" s="33">
        <v>6363</v>
      </c>
      <c r="J99" s="33"/>
      <c r="K99" s="33"/>
      <c r="L99" s="33">
        <v>7000</v>
      </c>
      <c r="M99" s="23"/>
      <c r="N99" s="23"/>
      <c r="O99" s="23"/>
      <c r="P99" s="23"/>
      <c r="Q99" s="23"/>
      <c r="R99" s="33">
        <v>1064</v>
      </c>
      <c r="S99" s="99">
        <v>10631.03</v>
      </c>
      <c r="T99" s="119"/>
      <c r="U99" s="119"/>
      <c r="V99" s="100">
        <v>11695.03</v>
      </c>
    </row>
    <row r="100" spans="1:22" s="96" customFormat="1" hidden="1" x14ac:dyDescent="0.25">
      <c r="A100" s="39"/>
      <c r="B100" s="34"/>
      <c r="C100" s="33"/>
      <c r="D100" s="33"/>
      <c r="E100" s="33"/>
      <c r="F100" s="33"/>
      <c r="G100" s="3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33"/>
      <c r="S100" s="99"/>
      <c r="T100" s="119"/>
      <c r="U100" s="119"/>
      <c r="V100" s="100"/>
    </row>
    <row r="101" spans="1:22" s="96" customFormat="1" ht="30" x14ac:dyDescent="0.25">
      <c r="A101" s="144" t="s">
        <v>34</v>
      </c>
      <c r="B101" s="34" t="s">
        <v>54</v>
      </c>
      <c r="C101" s="3">
        <v>323.52</v>
      </c>
      <c r="D101" s="3">
        <v>3586.68</v>
      </c>
      <c r="E101" s="3"/>
      <c r="F101" s="3"/>
      <c r="G101" s="3">
        <v>3910.2</v>
      </c>
      <c r="H101" s="3"/>
      <c r="I101" s="3"/>
      <c r="J101" s="3"/>
      <c r="K101" s="3"/>
      <c r="L101" s="3"/>
      <c r="M101" s="3">
        <v>1365</v>
      </c>
      <c r="N101" s="3">
        <v>13635</v>
      </c>
      <c r="O101" s="3"/>
      <c r="P101" s="3"/>
      <c r="Q101" s="3">
        <v>15000</v>
      </c>
      <c r="R101" s="3">
        <v>1688.52</v>
      </c>
      <c r="S101" s="108">
        <v>17221.68</v>
      </c>
      <c r="T101" s="128"/>
      <c r="U101" s="128"/>
      <c r="V101" s="109">
        <v>18910.2</v>
      </c>
    </row>
    <row r="102" spans="1:22" s="96" customFormat="1" ht="15.75" customHeight="1" x14ac:dyDescent="0.25">
      <c r="A102" s="101"/>
      <c r="B102" s="18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102"/>
      <c r="T102" s="125"/>
      <c r="U102" s="125"/>
      <c r="V102" s="103"/>
    </row>
    <row r="103" spans="1:22" s="96" customFormat="1" ht="15.75" thickBot="1" x14ac:dyDescent="0.3">
      <c r="A103" s="235" t="s">
        <v>6</v>
      </c>
      <c r="B103" s="236"/>
      <c r="C103" s="29">
        <v>3202.6</v>
      </c>
      <c r="D103" s="29">
        <v>32025.8</v>
      </c>
      <c r="E103" s="29"/>
      <c r="F103" s="29"/>
      <c r="G103" s="29">
        <v>35228.400000000001</v>
      </c>
      <c r="H103" s="29">
        <v>2765.8</v>
      </c>
      <c r="I103" s="29">
        <v>27657.3</v>
      </c>
      <c r="J103" s="29"/>
      <c r="K103" s="29"/>
      <c r="L103" s="29">
        <v>30423.1</v>
      </c>
      <c r="M103" s="29">
        <v>2765.8</v>
      </c>
      <c r="N103" s="29">
        <v>27657.3</v>
      </c>
      <c r="O103" s="29"/>
      <c r="P103" s="29"/>
      <c r="Q103" s="29">
        <v>30423.1</v>
      </c>
      <c r="R103" s="29">
        <v>8734.2000000000007</v>
      </c>
      <c r="S103" s="29">
        <v>87340.4</v>
      </c>
      <c r="T103" s="149"/>
      <c r="U103" s="149"/>
      <c r="V103" s="150">
        <v>96074.6</v>
      </c>
    </row>
    <row r="104" spans="1:22" s="96" customFormat="1" x14ac:dyDescent="0.25">
      <c r="A104" s="220"/>
      <c r="B104" s="221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152"/>
      <c r="T104" s="153"/>
      <c r="U104" s="153"/>
      <c r="V104" s="154"/>
    </row>
    <row r="105" spans="1:22" s="96" customFormat="1" hidden="1" x14ac:dyDescent="0.25">
      <c r="A105" s="39"/>
      <c r="B105" s="17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115"/>
      <c r="U105" s="115"/>
      <c r="V105" s="97"/>
    </row>
    <row r="106" spans="1:22" ht="15.75" hidden="1" customHeight="1" x14ac:dyDescent="0.25">
      <c r="A106" s="12"/>
      <c r="B106" s="17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11"/>
      <c r="T106" s="121"/>
      <c r="U106" s="121"/>
      <c r="V106" s="20"/>
    </row>
    <row r="107" spans="1:22" ht="15.75" hidden="1" thickBot="1" x14ac:dyDescent="0.3">
      <c r="A107" s="235"/>
      <c r="B107" s="236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1"/>
      <c r="T107" s="126"/>
      <c r="U107" s="126"/>
      <c r="V107" s="22"/>
    </row>
    <row r="108" spans="1:22" hidden="1" x14ac:dyDescent="0.25">
      <c r="A108" s="220"/>
      <c r="B108" s="221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27"/>
      <c r="T108" s="122"/>
      <c r="U108" s="122"/>
      <c r="V108" s="28"/>
    </row>
    <row r="109" spans="1:22" hidden="1" x14ac:dyDescent="0.25">
      <c r="A109" s="39"/>
      <c r="B109" s="17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3"/>
      <c r="T109" s="116"/>
      <c r="U109" s="116"/>
      <c r="V109" s="42"/>
    </row>
    <row r="110" spans="1:22" ht="15.75" hidden="1" customHeight="1" x14ac:dyDescent="0.25">
      <c r="A110" s="12"/>
      <c r="B110" s="17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11"/>
      <c r="T110" s="121"/>
      <c r="U110" s="121"/>
      <c r="V110" s="20"/>
    </row>
    <row r="111" spans="1:22" ht="15" customHeight="1" thickBot="1" x14ac:dyDescent="0.3">
      <c r="A111" s="235"/>
      <c r="B111" s="236"/>
      <c r="C111" s="29"/>
      <c r="D111" s="29"/>
      <c r="E111" s="29"/>
      <c r="F111" s="29"/>
      <c r="G111" s="29"/>
      <c r="H111" s="29"/>
      <c r="I111" s="31"/>
      <c r="J111" s="31"/>
      <c r="K111" s="31"/>
      <c r="L111" s="29"/>
      <c r="M111" s="29"/>
      <c r="N111" s="29"/>
      <c r="O111" s="29"/>
      <c r="P111" s="29"/>
      <c r="Q111" s="29"/>
      <c r="R111" s="29"/>
      <c r="S111" s="21"/>
      <c r="T111" s="126"/>
      <c r="U111" s="126"/>
      <c r="V111" s="22"/>
    </row>
    <row r="112" spans="1:22" ht="33" customHeight="1" x14ac:dyDescent="0.25">
      <c r="A112" s="243" t="s">
        <v>4</v>
      </c>
      <c r="B112" s="244"/>
      <c r="C112" s="244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244"/>
      <c r="T112" s="244"/>
      <c r="U112" s="244"/>
      <c r="V112" s="245"/>
    </row>
    <row r="113" spans="1:22" ht="37.5" customHeight="1" thickBot="1" x14ac:dyDescent="0.3">
      <c r="A113" s="249" t="s">
        <v>24</v>
      </c>
      <c r="B113" s="250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3"/>
      <c r="T113" s="116"/>
      <c r="U113" s="116"/>
      <c r="V113" s="42"/>
    </row>
    <row r="114" spans="1:22" ht="15" customHeight="1" x14ac:dyDescent="0.25">
      <c r="A114" s="237" t="s">
        <v>8</v>
      </c>
      <c r="B114" s="238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4"/>
      <c r="T114" s="114"/>
      <c r="U114" s="114"/>
      <c r="V114" s="25"/>
    </row>
    <row r="115" spans="1:22" ht="35.25" customHeight="1" x14ac:dyDescent="0.25">
      <c r="A115" s="39"/>
      <c r="B115" s="17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3"/>
      <c r="T115" s="116"/>
      <c r="U115" s="116"/>
      <c r="V115" s="42"/>
    </row>
    <row r="116" spans="1:22" ht="15" customHeight="1" x14ac:dyDescent="0.25">
      <c r="A116" s="12"/>
      <c r="B116" s="18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11"/>
      <c r="T116" s="121"/>
      <c r="U116" s="121"/>
      <c r="V116" s="20"/>
    </row>
    <row r="117" spans="1:22" ht="15" hidden="1" customHeight="1" thickBot="1" x14ac:dyDescent="0.3">
      <c r="A117" s="235"/>
      <c r="B117" s="236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1"/>
      <c r="T117" s="126"/>
      <c r="U117" s="126"/>
      <c r="V117" s="72"/>
    </row>
    <row r="118" spans="1:22" ht="15" hidden="1" customHeight="1" x14ac:dyDescent="0.25">
      <c r="A118" s="220"/>
      <c r="B118" s="221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7"/>
      <c r="T118" s="122"/>
      <c r="U118" s="122"/>
      <c r="V118" s="28"/>
    </row>
    <row r="119" spans="1:22" ht="15.75" hidden="1" customHeight="1" x14ac:dyDescent="0.25">
      <c r="A119" s="12"/>
      <c r="B119" s="17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11"/>
      <c r="T119" s="121"/>
      <c r="U119" s="121"/>
      <c r="V119" s="20"/>
    </row>
    <row r="120" spans="1:22" hidden="1" x14ac:dyDescent="0.25">
      <c r="A120" s="12"/>
      <c r="B120" s="17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11"/>
      <c r="T120" s="121"/>
      <c r="U120" s="121"/>
      <c r="V120" s="20"/>
    </row>
    <row r="121" spans="1:22" ht="15.75" hidden="1" thickBot="1" x14ac:dyDescent="0.3">
      <c r="A121" s="235"/>
      <c r="B121" s="236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1"/>
      <c r="T121" s="126"/>
      <c r="U121" s="126"/>
      <c r="V121" s="22"/>
    </row>
    <row r="122" spans="1:22" hidden="1" x14ac:dyDescent="0.25">
      <c r="A122" s="220"/>
      <c r="B122" s="221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27"/>
      <c r="T122" s="122"/>
      <c r="U122" s="122"/>
      <c r="V122" s="28"/>
    </row>
    <row r="123" spans="1:22" hidden="1" x14ac:dyDescent="0.25">
      <c r="A123" s="12"/>
      <c r="B123" s="17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11"/>
      <c r="T123" s="121"/>
      <c r="U123" s="121"/>
      <c r="V123" s="20"/>
    </row>
    <row r="124" spans="1:22" hidden="1" x14ac:dyDescent="0.25">
      <c r="A124" s="12"/>
      <c r="B124" s="17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11"/>
      <c r="T124" s="121"/>
      <c r="U124" s="121"/>
      <c r="V124" s="20"/>
    </row>
    <row r="125" spans="1:22" ht="15.75" hidden="1" thickBot="1" x14ac:dyDescent="0.3">
      <c r="A125" s="235"/>
      <c r="B125" s="236"/>
      <c r="C125" s="29"/>
      <c r="D125" s="29"/>
      <c r="E125" s="29"/>
      <c r="F125" s="29"/>
      <c r="G125" s="29"/>
      <c r="H125" s="29"/>
      <c r="I125" s="31"/>
      <c r="J125" s="31"/>
      <c r="K125" s="31"/>
      <c r="L125" s="29"/>
      <c r="M125" s="29"/>
      <c r="N125" s="29"/>
      <c r="O125" s="29"/>
      <c r="P125" s="29"/>
      <c r="Q125" s="29"/>
      <c r="R125" s="29"/>
      <c r="S125" s="21"/>
      <c r="T125" s="126"/>
      <c r="U125" s="126"/>
      <c r="V125" s="22"/>
    </row>
    <row r="126" spans="1:22" ht="32.25" customHeight="1" x14ac:dyDescent="0.25">
      <c r="A126" s="251" t="s">
        <v>5</v>
      </c>
      <c r="B126" s="252"/>
      <c r="C126" s="252"/>
      <c r="D126" s="252"/>
      <c r="E126" s="252"/>
      <c r="F126" s="252"/>
      <c r="G126" s="252"/>
      <c r="H126" s="252"/>
      <c r="I126" s="252"/>
      <c r="J126" s="252"/>
      <c r="K126" s="252"/>
      <c r="L126" s="252"/>
      <c r="M126" s="252"/>
      <c r="N126" s="252"/>
      <c r="O126" s="252"/>
      <c r="P126" s="252"/>
      <c r="Q126" s="252"/>
      <c r="R126" s="252"/>
      <c r="S126" s="252"/>
      <c r="T126" s="252"/>
      <c r="U126" s="252"/>
      <c r="V126" s="253"/>
    </row>
    <row r="127" spans="1:22" ht="27" customHeight="1" thickBot="1" x14ac:dyDescent="0.3">
      <c r="A127" s="249" t="s">
        <v>24</v>
      </c>
      <c r="B127" s="250"/>
      <c r="C127" s="32">
        <v>437.67</v>
      </c>
      <c r="D127" s="32">
        <v>196.95</v>
      </c>
      <c r="E127" s="32">
        <v>3742.058</v>
      </c>
      <c r="F127" s="32"/>
      <c r="G127" s="32">
        <v>4376.6779999999999</v>
      </c>
      <c r="H127" s="32">
        <v>479.93</v>
      </c>
      <c r="I127" s="32">
        <v>215.96700000000001</v>
      </c>
      <c r="J127" s="32">
        <v>4103.37</v>
      </c>
      <c r="K127" s="32"/>
      <c r="L127" s="32">
        <v>4799.2669999999998</v>
      </c>
      <c r="M127" s="32">
        <v>498.42</v>
      </c>
      <c r="N127" s="32">
        <v>224.28899999999999</v>
      </c>
      <c r="O127" s="32">
        <v>4261.4840000000004</v>
      </c>
      <c r="P127" s="32"/>
      <c r="Q127" s="32">
        <v>4984.1930000000002</v>
      </c>
      <c r="R127" s="32">
        <v>1416.02</v>
      </c>
      <c r="S127" s="73">
        <v>637.20600000000002</v>
      </c>
      <c r="T127" s="113">
        <v>12106.912</v>
      </c>
      <c r="U127" s="113"/>
      <c r="V127" s="74">
        <v>14160.138000000001</v>
      </c>
    </row>
    <row r="128" spans="1:22" x14ac:dyDescent="0.25">
      <c r="A128" s="237" t="s">
        <v>28</v>
      </c>
      <c r="B128" s="238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4"/>
      <c r="T128" s="114"/>
      <c r="U128" s="114"/>
      <c r="V128" s="25"/>
    </row>
    <row r="129" spans="1:22" ht="34.5" customHeight="1" x14ac:dyDescent="0.25">
      <c r="A129" s="135" t="s">
        <v>27</v>
      </c>
      <c r="B129" s="17" t="s">
        <v>41</v>
      </c>
      <c r="C129" s="3">
        <v>87.67</v>
      </c>
      <c r="D129" s="3">
        <v>39.450000000000003</v>
      </c>
      <c r="E129" s="3">
        <v>749.55799999999999</v>
      </c>
      <c r="F129" s="3"/>
      <c r="G129" s="3">
        <v>876.678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>
        <v>87.67</v>
      </c>
      <c r="S129" s="15">
        <v>39.450000000000003</v>
      </c>
      <c r="T129" s="117">
        <v>749.55799999999999</v>
      </c>
      <c r="U129" s="117"/>
      <c r="V129" s="19">
        <v>876.678</v>
      </c>
    </row>
    <row r="130" spans="1:22" ht="44.25" customHeight="1" x14ac:dyDescent="0.25">
      <c r="A130" s="12"/>
      <c r="B130" s="17" t="s">
        <v>42</v>
      </c>
      <c r="C130" s="3"/>
      <c r="D130" s="3"/>
      <c r="E130" s="3"/>
      <c r="F130" s="3"/>
      <c r="G130" s="3"/>
      <c r="H130" s="3">
        <v>79.930000000000007</v>
      </c>
      <c r="I130" s="3">
        <v>35.966999999999999</v>
      </c>
      <c r="J130" s="3">
        <v>683.37</v>
      </c>
      <c r="K130" s="3"/>
      <c r="L130" s="3">
        <v>799.26700000000005</v>
      </c>
      <c r="M130" s="3"/>
      <c r="N130" s="3"/>
      <c r="O130" s="3"/>
      <c r="P130" s="3"/>
      <c r="Q130" s="3"/>
      <c r="R130" s="3">
        <v>79.930000000000007</v>
      </c>
      <c r="S130" s="15">
        <v>35.966999999999999</v>
      </c>
      <c r="T130" s="117">
        <v>683.37</v>
      </c>
      <c r="U130" s="117"/>
      <c r="V130" s="19">
        <v>799.26700000000005</v>
      </c>
    </row>
    <row r="131" spans="1:22" ht="50.25" customHeight="1" x14ac:dyDescent="0.25">
      <c r="A131" s="12"/>
      <c r="B131" s="17" t="s">
        <v>43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>
        <v>100</v>
      </c>
      <c r="N131" s="3">
        <v>45</v>
      </c>
      <c r="O131" s="3">
        <v>855</v>
      </c>
      <c r="P131" s="3"/>
      <c r="Q131" s="3">
        <v>1000</v>
      </c>
      <c r="R131" s="3">
        <v>100</v>
      </c>
      <c r="S131" s="15">
        <v>45</v>
      </c>
      <c r="T131" s="117">
        <v>855</v>
      </c>
      <c r="U131" s="117"/>
      <c r="V131" s="19">
        <v>1000</v>
      </c>
    </row>
    <row r="132" spans="1:22" x14ac:dyDescent="0.25">
      <c r="A132" s="12"/>
      <c r="B132" s="17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15"/>
      <c r="T132" s="117"/>
      <c r="U132" s="117"/>
      <c r="V132" s="19"/>
    </row>
    <row r="133" spans="1:22" ht="33.75" customHeight="1" x14ac:dyDescent="0.25">
      <c r="A133" s="136" t="s">
        <v>31</v>
      </c>
      <c r="B133" s="17" t="s">
        <v>40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>
        <v>98.42</v>
      </c>
      <c r="N133" s="3">
        <v>44.289000000000001</v>
      </c>
      <c r="O133" s="3">
        <v>841.48400000000004</v>
      </c>
      <c r="P133" s="3"/>
      <c r="Q133" s="3">
        <v>984.19299999999998</v>
      </c>
      <c r="R133" s="3">
        <v>98.42</v>
      </c>
      <c r="S133" s="15">
        <v>44.289000000000001</v>
      </c>
      <c r="T133" s="117">
        <v>841.48400000000004</v>
      </c>
      <c r="U133" s="117"/>
      <c r="V133" s="19">
        <v>984.19299999999998</v>
      </c>
    </row>
    <row r="134" spans="1:22" ht="33.75" customHeight="1" x14ac:dyDescent="0.25">
      <c r="A134" s="58"/>
      <c r="B134" s="17" t="s">
        <v>44</v>
      </c>
      <c r="C134" s="3"/>
      <c r="D134" s="3"/>
      <c r="E134" s="3"/>
      <c r="F134" s="3"/>
      <c r="G134" s="3"/>
      <c r="H134" s="3">
        <v>100</v>
      </c>
      <c r="I134" s="3">
        <v>45</v>
      </c>
      <c r="J134" s="3">
        <v>855</v>
      </c>
      <c r="K134" s="3"/>
      <c r="L134" s="3">
        <v>1000</v>
      </c>
      <c r="M134" s="3"/>
      <c r="N134" s="3"/>
      <c r="O134" s="3"/>
      <c r="P134" s="3"/>
      <c r="Q134" s="3"/>
      <c r="R134" s="3">
        <v>100</v>
      </c>
      <c r="S134" s="15">
        <v>45</v>
      </c>
      <c r="T134" s="117">
        <v>855</v>
      </c>
      <c r="U134" s="117"/>
      <c r="V134" s="19">
        <v>1000</v>
      </c>
    </row>
    <row r="135" spans="1:22" x14ac:dyDescent="0.25">
      <c r="A135" s="12"/>
      <c r="B135" s="1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15"/>
      <c r="T135" s="117"/>
      <c r="U135" s="117"/>
      <c r="V135" s="19"/>
    </row>
    <row r="136" spans="1:22" ht="50.25" customHeight="1" x14ac:dyDescent="0.25">
      <c r="A136" s="246" t="s">
        <v>32</v>
      </c>
      <c r="B136" s="180" t="s">
        <v>45</v>
      </c>
      <c r="C136" s="179">
        <v>150</v>
      </c>
      <c r="D136" s="3">
        <v>67.5</v>
      </c>
      <c r="E136" s="3">
        <v>1282.5</v>
      </c>
      <c r="F136" s="3"/>
      <c r="G136" s="3">
        <v>1500</v>
      </c>
      <c r="H136" s="3">
        <v>300</v>
      </c>
      <c r="I136" s="3">
        <v>135</v>
      </c>
      <c r="J136" s="3">
        <v>2565</v>
      </c>
      <c r="K136" s="3"/>
      <c r="L136" s="3">
        <v>3000</v>
      </c>
      <c r="M136" s="3">
        <v>300</v>
      </c>
      <c r="N136" s="3">
        <v>135</v>
      </c>
      <c r="O136" s="3">
        <v>2565</v>
      </c>
      <c r="P136" s="3"/>
      <c r="Q136" s="3">
        <v>3000</v>
      </c>
      <c r="R136" s="3">
        <v>750</v>
      </c>
      <c r="S136" s="15">
        <v>337.5</v>
      </c>
      <c r="T136" s="117">
        <v>6412.5</v>
      </c>
      <c r="U136" s="117"/>
      <c r="V136" s="19">
        <v>7500</v>
      </c>
    </row>
    <row r="137" spans="1:22" ht="52.5" customHeight="1" x14ac:dyDescent="0.25">
      <c r="A137" s="247"/>
      <c r="B137" s="181" t="s">
        <v>48</v>
      </c>
      <c r="C137" s="182">
        <v>200</v>
      </c>
      <c r="D137" s="3">
        <v>90</v>
      </c>
      <c r="E137" s="3">
        <v>1710</v>
      </c>
      <c r="F137" s="3"/>
      <c r="G137" s="3">
        <v>2000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>
        <v>200</v>
      </c>
      <c r="S137" s="15">
        <v>90</v>
      </c>
      <c r="T137" s="15">
        <v>1710</v>
      </c>
      <c r="U137" s="15"/>
      <c r="V137" s="15">
        <v>2000</v>
      </c>
    </row>
    <row r="138" spans="1:22" x14ac:dyDescent="0.25">
      <c r="A138" s="12"/>
      <c r="B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ht="15.75" thickBot="1" x14ac:dyDescent="0.3">
      <c r="A139" s="235" t="s">
        <v>6</v>
      </c>
      <c r="B139" s="236"/>
      <c r="C139" s="75">
        <v>437.67</v>
      </c>
      <c r="D139" s="75">
        <v>196.95</v>
      </c>
      <c r="E139" s="75">
        <v>3742.058</v>
      </c>
      <c r="F139" s="75"/>
      <c r="G139" s="75">
        <v>4376.6779999999999</v>
      </c>
      <c r="H139" s="75">
        <v>479.93</v>
      </c>
      <c r="I139" s="75">
        <v>215.96700000000001</v>
      </c>
      <c r="J139" s="75">
        <v>4103.37</v>
      </c>
      <c r="K139" s="75"/>
      <c r="L139" s="75">
        <v>4799.2669999999998</v>
      </c>
      <c r="M139" s="75">
        <v>498.42</v>
      </c>
      <c r="N139" s="75">
        <v>224.28899999999999</v>
      </c>
      <c r="O139" s="75">
        <v>4261.4840000000004</v>
      </c>
      <c r="P139" s="75"/>
      <c r="Q139" s="75">
        <v>4984.1930000000002</v>
      </c>
      <c r="R139" s="75">
        <v>1416.02</v>
      </c>
      <c r="S139" s="82">
        <v>637.20600000000002</v>
      </c>
      <c r="T139" s="94">
        <v>12106.912</v>
      </c>
      <c r="U139" s="94"/>
      <c r="V139" s="76">
        <v>14160.138000000001</v>
      </c>
    </row>
    <row r="140" spans="1:22" x14ac:dyDescent="0.25">
      <c r="A140" s="220"/>
      <c r="B140" s="221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7"/>
      <c r="T140" s="122"/>
      <c r="U140" s="122"/>
      <c r="V140" s="28"/>
    </row>
    <row r="141" spans="1:22" hidden="1" x14ac:dyDescent="0.25">
      <c r="A141" s="12"/>
      <c r="B141" s="17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11"/>
      <c r="T141" s="121"/>
      <c r="U141" s="121"/>
      <c r="V141" s="20"/>
    </row>
    <row r="142" spans="1:22" hidden="1" x14ac:dyDescent="0.25">
      <c r="A142" s="12"/>
      <c r="B142" s="17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11"/>
      <c r="T142" s="121"/>
      <c r="U142" s="121"/>
      <c r="V142" s="20"/>
    </row>
    <row r="143" spans="1:22" ht="15.75" hidden="1" thickBot="1" x14ac:dyDescent="0.3">
      <c r="A143" s="235"/>
      <c r="B143" s="236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1"/>
      <c r="T143" s="126"/>
      <c r="U143" s="126"/>
      <c r="V143" s="22"/>
    </row>
    <row r="144" spans="1:22" hidden="1" x14ac:dyDescent="0.25">
      <c r="A144" s="220"/>
      <c r="B144" s="221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27"/>
      <c r="T144" s="122"/>
      <c r="U144" s="122"/>
      <c r="V144" s="28"/>
    </row>
    <row r="145" spans="1:22" hidden="1" x14ac:dyDescent="0.25">
      <c r="A145" s="12"/>
      <c r="B145" s="17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11"/>
      <c r="T145" s="121"/>
      <c r="U145" s="121"/>
      <c r="V145" s="20"/>
    </row>
    <row r="146" spans="1:22" hidden="1" x14ac:dyDescent="0.25">
      <c r="A146" s="12"/>
      <c r="B146" s="17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11"/>
      <c r="T146" s="121"/>
      <c r="U146" s="121"/>
      <c r="V146" s="20"/>
    </row>
    <row r="147" spans="1:22" ht="15.75" thickBot="1" x14ac:dyDescent="0.3">
      <c r="A147" s="235"/>
      <c r="B147" s="236"/>
      <c r="C147" s="29"/>
      <c r="D147" s="29"/>
      <c r="E147" s="29"/>
      <c r="F147" s="29"/>
      <c r="G147" s="29"/>
      <c r="H147" s="29"/>
      <c r="I147" s="31"/>
      <c r="J147" s="31"/>
      <c r="K147" s="31"/>
      <c r="L147" s="29"/>
      <c r="M147" s="29"/>
      <c r="N147" s="29"/>
      <c r="O147" s="29"/>
      <c r="P147" s="29"/>
      <c r="Q147" s="29"/>
      <c r="R147" s="29"/>
      <c r="S147" s="21"/>
      <c r="T147" s="126"/>
      <c r="U147" s="126"/>
      <c r="V147" s="22"/>
    </row>
    <row r="148" spans="1:22" ht="35.25" customHeight="1" x14ac:dyDescent="0.25">
      <c r="A148" s="251" t="s">
        <v>46</v>
      </c>
      <c r="B148" s="252"/>
      <c r="C148" s="252"/>
      <c r="D148" s="252"/>
      <c r="E148" s="252"/>
      <c r="F148" s="252"/>
      <c r="G148" s="252"/>
      <c r="H148" s="252"/>
      <c r="I148" s="252"/>
      <c r="J148" s="252"/>
      <c r="K148" s="252"/>
      <c r="L148" s="252"/>
      <c r="M148" s="252"/>
      <c r="N148" s="252"/>
      <c r="O148" s="252"/>
      <c r="P148" s="252"/>
      <c r="Q148" s="252"/>
      <c r="R148" s="252"/>
      <c r="S148" s="252"/>
      <c r="T148" s="252"/>
      <c r="U148" s="252"/>
      <c r="V148" s="253"/>
    </row>
    <row r="149" spans="1:22" ht="27.75" customHeight="1" thickBot="1" x14ac:dyDescent="0.3">
      <c r="A149" s="249" t="s">
        <v>24</v>
      </c>
      <c r="B149" s="250"/>
      <c r="C149" s="32">
        <v>10423.325000000001</v>
      </c>
      <c r="D149" s="32">
        <v>14200.8</v>
      </c>
      <c r="E149" s="32">
        <v>19101.7</v>
      </c>
      <c r="F149" s="32">
        <v>0</v>
      </c>
      <c r="G149" s="32">
        <v>43725.824999999997</v>
      </c>
      <c r="H149" s="32">
        <v>7594.3050000000003</v>
      </c>
      <c r="I149" s="32">
        <v>14612.642</v>
      </c>
      <c r="J149" s="32">
        <v>106334.933</v>
      </c>
      <c r="K149" s="32">
        <v>0</v>
      </c>
      <c r="L149" s="32">
        <v>128541.88</v>
      </c>
      <c r="M149" s="32">
        <v>2525.83</v>
      </c>
      <c r="N149" s="32">
        <v>1591.2739999999999</v>
      </c>
      <c r="O149" s="32">
        <v>4302.3360000000002</v>
      </c>
      <c r="P149" s="32">
        <v>0</v>
      </c>
      <c r="Q149" s="32">
        <v>8419.44</v>
      </c>
      <c r="R149" s="32">
        <v>20543.46</v>
      </c>
      <c r="S149" s="73">
        <v>30404.716</v>
      </c>
      <c r="T149" s="113">
        <v>129738.969</v>
      </c>
      <c r="U149" s="113">
        <v>0</v>
      </c>
      <c r="V149" s="74">
        <v>180687.14499999999</v>
      </c>
    </row>
    <row r="150" spans="1:22" ht="62.25" hidden="1" customHeight="1" x14ac:dyDescent="0.25">
      <c r="A150" s="68"/>
      <c r="B150" s="17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15"/>
      <c r="T150" s="117"/>
      <c r="U150" s="117"/>
      <c r="V150" s="19"/>
    </row>
    <row r="151" spans="1:22" ht="66" hidden="1" customHeight="1" x14ac:dyDescent="0.25">
      <c r="A151" s="12"/>
      <c r="B151" s="17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15"/>
      <c r="T151" s="117"/>
      <c r="U151" s="117"/>
      <c r="V151" s="19"/>
    </row>
    <row r="152" spans="1:22" ht="34.5" hidden="1" customHeight="1" x14ac:dyDescent="0.25">
      <c r="A152" s="12"/>
      <c r="B152" s="34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15"/>
      <c r="T152" s="117"/>
      <c r="U152" s="117"/>
      <c r="V152" s="19"/>
    </row>
    <row r="153" spans="1:22" hidden="1" x14ac:dyDescent="0.25">
      <c r="A153" s="12"/>
      <c r="B153" s="34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15"/>
      <c r="T153" s="117"/>
      <c r="U153" s="117"/>
      <c r="V153" s="19"/>
    </row>
    <row r="154" spans="1:22" hidden="1" x14ac:dyDescent="0.25">
      <c r="A154" s="12"/>
      <c r="B154" s="17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15"/>
      <c r="T154" s="117"/>
      <c r="U154" s="117"/>
      <c r="V154" s="19"/>
    </row>
    <row r="155" spans="1:22" hidden="1" x14ac:dyDescent="0.25">
      <c r="A155" s="12"/>
      <c r="B155" s="17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15"/>
      <c r="T155" s="117"/>
      <c r="U155" s="117"/>
      <c r="V155" s="19"/>
    </row>
    <row r="156" spans="1:22" ht="33" hidden="1" customHeight="1" x14ac:dyDescent="0.25">
      <c r="A156" s="68"/>
      <c r="B156" s="35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15"/>
      <c r="T156" s="117"/>
      <c r="U156" s="117"/>
      <c r="V156" s="19"/>
    </row>
    <row r="157" spans="1:22" hidden="1" x14ac:dyDescent="0.25">
      <c r="A157" s="12"/>
      <c r="B157" s="17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15"/>
      <c r="T157" s="117"/>
      <c r="U157" s="117"/>
      <c r="V157" s="19"/>
    </row>
    <row r="158" spans="1:22" hidden="1" x14ac:dyDescent="0.25">
      <c r="A158" s="12"/>
      <c r="B158" s="17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15"/>
      <c r="T158" s="117"/>
      <c r="U158" s="117"/>
      <c r="V158" s="19"/>
    </row>
    <row r="159" spans="1:22" hidden="1" x14ac:dyDescent="0.25">
      <c r="A159" s="12"/>
      <c r="B159" s="17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15"/>
      <c r="T159" s="117"/>
      <c r="U159" s="117"/>
      <c r="V159" s="19"/>
    </row>
    <row r="160" spans="1:22" hidden="1" x14ac:dyDescent="0.25">
      <c r="A160" s="68"/>
      <c r="B160" s="17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15"/>
      <c r="T160" s="117"/>
      <c r="U160" s="117"/>
      <c r="V160" s="19"/>
    </row>
    <row r="161" spans="1:22" hidden="1" x14ac:dyDescent="0.25">
      <c r="A161" s="12"/>
      <c r="B161" s="17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15"/>
      <c r="T161" s="117"/>
      <c r="U161" s="117"/>
      <c r="V161" s="19"/>
    </row>
    <row r="162" spans="1:22" hidden="1" x14ac:dyDescent="0.25">
      <c r="A162" s="12"/>
      <c r="B162" s="17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15"/>
      <c r="T162" s="117"/>
      <c r="U162" s="117"/>
      <c r="V162" s="19"/>
    </row>
    <row r="163" spans="1:22" hidden="1" x14ac:dyDescent="0.25">
      <c r="A163" s="12"/>
      <c r="B163" s="17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15"/>
      <c r="T163" s="117"/>
      <c r="U163" s="117"/>
      <c r="V163" s="19"/>
    </row>
    <row r="164" spans="1:22" hidden="1" x14ac:dyDescent="0.25">
      <c r="A164" s="68"/>
      <c r="B164" s="17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15"/>
      <c r="T164" s="117"/>
      <c r="U164" s="117"/>
      <c r="V164" s="19"/>
    </row>
    <row r="165" spans="1:22" ht="32.25" hidden="1" customHeight="1" x14ac:dyDescent="0.25">
      <c r="A165" s="12"/>
      <c r="B165" s="38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15"/>
      <c r="T165" s="117"/>
      <c r="U165" s="117"/>
      <c r="V165" s="19"/>
    </row>
    <row r="166" spans="1:22" ht="19.5" hidden="1" customHeight="1" x14ac:dyDescent="0.25">
      <c r="A166" s="12"/>
      <c r="B166" s="40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15"/>
      <c r="T166" s="117"/>
      <c r="U166" s="117"/>
      <c r="V166" s="19"/>
    </row>
    <row r="167" spans="1:22" ht="32.25" hidden="1" customHeight="1" x14ac:dyDescent="0.25">
      <c r="A167" s="135"/>
      <c r="B167" s="47"/>
      <c r="C167" s="48"/>
      <c r="D167" s="48"/>
      <c r="E167" s="111"/>
      <c r="F167" s="111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8"/>
      <c r="S167" s="48"/>
      <c r="T167" s="111"/>
      <c r="U167" s="111"/>
      <c r="V167" s="44"/>
    </row>
    <row r="168" spans="1:22" hidden="1" x14ac:dyDescent="0.25">
      <c r="A168" s="12"/>
      <c r="B168" s="17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15"/>
      <c r="T168" s="117"/>
      <c r="U168" s="117"/>
      <c r="V168" s="19"/>
    </row>
    <row r="169" spans="1:22" hidden="1" x14ac:dyDescent="0.25">
      <c r="A169" s="136"/>
      <c r="B169" s="47"/>
      <c r="C169" s="48"/>
      <c r="D169" s="48"/>
      <c r="E169" s="111"/>
      <c r="F169" s="111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8"/>
      <c r="S169" s="48"/>
      <c r="T169" s="111"/>
      <c r="U169" s="111"/>
      <c r="V169" s="44"/>
    </row>
    <row r="170" spans="1:22" hidden="1" x14ac:dyDescent="0.25">
      <c r="A170" s="144"/>
      <c r="B170" s="17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115"/>
      <c r="U170" s="115"/>
      <c r="V170" s="97"/>
    </row>
    <row r="171" spans="1:22" hidden="1" x14ac:dyDescent="0.25">
      <c r="A171" s="39"/>
      <c r="B171" s="17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115"/>
      <c r="U171" s="115"/>
      <c r="V171" s="97"/>
    </row>
    <row r="172" spans="1:22" hidden="1" x14ac:dyDescent="0.25">
      <c r="A172" s="39"/>
      <c r="B172" s="17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115"/>
      <c r="U172" s="115"/>
      <c r="V172" s="97"/>
    </row>
    <row r="173" spans="1:22" ht="15.75" thickBot="1" x14ac:dyDescent="0.3">
      <c r="A173" s="235" t="s">
        <v>6</v>
      </c>
      <c r="B173" s="236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71"/>
      <c r="T173" s="124"/>
      <c r="U173" s="124"/>
      <c r="V173" s="72"/>
    </row>
    <row r="174" spans="1:22" ht="28.5" customHeight="1" x14ac:dyDescent="0.25">
      <c r="A174" s="220" t="s">
        <v>69</v>
      </c>
      <c r="B174" s="221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7"/>
      <c r="T174" s="122"/>
      <c r="U174" s="122"/>
      <c r="V174" s="28"/>
    </row>
    <row r="175" spans="1:22" ht="61.5" hidden="1" customHeight="1" x14ac:dyDescent="0.25">
      <c r="A175" s="39"/>
      <c r="B175" s="34"/>
      <c r="C175" s="23"/>
      <c r="D175" s="23"/>
      <c r="E175" s="23"/>
      <c r="F175" s="23"/>
      <c r="G175" s="33"/>
      <c r="H175" s="33"/>
      <c r="I175" s="33"/>
      <c r="J175" s="33"/>
      <c r="K175" s="33"/>
      <c r="L175" s="33"/>
      <c r="M175" s="23"/>
      <c r="N175" s="23"/>
      <c r="O175" s="23"/>
      <c r="P175" s="23"/>
      <c r="Q175" s="23"/>
      <c r="R175" s="33"/>
      <c r="S175" s="59"/>
      <c r="T175" s="120"/>
      <c r="U175" s="120"/>
      <c r="V175" s="60"/>
    </row>
    <row r="176" spans="1:22" hidden="1" x14ac:dyDescent="0.25">
      <c r="A176" s="39"/>
      <c r="B176" s="49"/>
      <c r="C176" s="50"/>
      <c r="D176" s="50"/>
      <c r="E176" s="112"/>
      <c r="F176" s="112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50"/>
      <c r="S176" s="50"/>
      <c r="T176" s="112"/>
      <c r="U176" s="112"/>
      <c r="V176" s="44"/>
    </row>
    <row r="177" spans="1:22" x14ac:dyDescent="0.25">
      <c r="A177" s="12"/>
      <c r="B177" s="17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11"/>
      <c r="T177" s="121"/>
      <c r="U177" s="121"/>
      <c r="V177" s="20"/>
    </row>
    <row r="178" spans="1:22" ht="30" x14ac:dyDescent="0.25">
      <c r="A178" s="136" t="s">
        <v>32</v>
      </c>
      <c r="B178" s="49" t="s">
        <v>59</v>
      </c>
      <c r="C178" s="50">
        <v>1821.625</v>
      </c>
      <c r="D178" s="50">
        <v>4786.5</v>
      </c>
      <c r="E178" s="112">
        <v>12941.3</v>
      </c>
      <c r="F178" s="112"/>
      <c r="G178" s="44">
        <v>19549.424999999999</v>
      </c>
      <c r="H178" s="44">
        <v>571.16600000000005</v>
      </c>
      <c r="I178" s="44">
        <v>1713.5</v>
      </c>
      <c r="J178" s="44">
        <v>4632.8</v>
      </c>
      <c r="K178" s="44"/>
      <c r="L178" s="44">
        <v>6917.4660000000003</v>
      </c>
      <c r="M178" s="44"/>
      <c r="N178" s="44"/>
      <c r="O178" s="44"/>
      <c r="P178" s="44"/>
      <c r="Q178" s="44"/>
      <c r="R178" s="50">
        <v>2392.7910000000002</v>
      </c>
      <c r="S178" s="50">
        <v>6500</v>
      </c>
      <c r="T178" s="112">
        <v>17574.099999999999</v>
      </c>
      <c r="U178" s="112"/>
      <c r="V178" s="44">
        <v>26466.891</v>
      </c>
    </row>
    <row r="179" spans="1:22" hidden="1" x14ac:dyDescent="0.25">
      <c r="A179" s="79"/>
      <c r="B179" s="49"/>
      <c r="C179" s="50"/>
      <c r="D179" s="50"/>
      <c r="E179" s="112"/>
      <c r="F179" s="112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50"/>
      <c r="S179" s="50"/>
      <c r="T179" s="112"/>
      <c r="U179" s="112"/>
      <c r="V179" s="44"/>
    </row>
    <row r="180" spans="1:22" hidden="1" x14ac:dyDescent="0.25">
      <c r="A180" s="79"/>
      <c r="B180" s="17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11"/>
      <c r="T180" s="121"/>
      <c r="U180" s="121"/>
      <c r="V180" s="20"/>
    </row>
    <row r="181" spans="1:22" hidden="1" x14ac:dyDescent="0.25">
      <c r="A181" s="136"/>
      <c r="B181" s="49"/>
      <c r="C181" s="50"/>
      <c r="D181" s="50"/>
      <c r="E181" s="112"/>
      <c r="F181" s="112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50"/>
      <c r="S181" s="50"/>
      <c r="T181" s="112"/>
      <c r="U181" s="112"/>
      <c r="V181" s="44"/>
    </row>
    <row r="182" spans="1:22" hidden="1" x14ac:dyDescent="0.25">
      <c r="A182" s="79"/>
      <c r="B182" s="17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11"/>
      <c r="T182" s="121"/>
      <c r="U182" s="121"/>
      <c r="V182" s="20"/>
    </row>
    <row r="183" spans="1:22" hidden="1" x14ac:dyDescent="0.25">
      <c r="A183" s="136"/>
      <c r="B183" s="51"/>
      <c r="C183" s="50"/>
      <c r="D183" s="50"/>
      <c r="E183" s="112"/>
      <c r="F183" s="112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50"/>
      <c r="S183" s="50"/>
      <c r="T183" s="112"/>
      <c r="U183" s="112"/>
      <c r="V183" s="44"/>
    </row>
    <row r="184" spans="1:22" hidden="1" x14ac:dyDescent="0.25">
      <c r="A184" s="12"/>
      <c r="B184" s="51"/>
      <c r="C184" s="50"/>
      <c r="D184" s="50"/>
      <c r="E184" s="112"/>
      <c r="F184" s="112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50"/>
      <c r="S184" s="50"/>
      <c r="T184" s="129"/>
      <c r="U184" s="129"/>
      <c r="V184" s="45"/>
    </row>
    <row r="185" spans="1:22" x14ac:dyDescent="0.25">
      <c r="A185" s="12"/>
      <c r="B185" s="17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11"/>
      <c r="T185" s="121"/>
      <c r="U185" s="121"/>
      <c r="V185" s="20"/>
    </row>
    <row r="186" spans="1:22" ht="15.75" thickBot="1" x14ac:dyDescent="0.3">
      <c r="A186" s="235" t="s">
        <v>6</v>
      </c>
      <c r="B186" s="236"/>
      <c r="C186" s="29">
        <v>1821.625</v>
      </c>
      <c r="D186" s="29">
        <v>4786.5</v>
      </c>
      <c r="E186" s="29">
        <v>12941.3</v>
      </c>
      <c r="F186" s="29"/>
      <c r="G186" s="29">
        <v>19549.424999999999</v>
      </c>
      <c r="H186" s="29">
        <v>571.16600000000005</v>
      </c>
      <c r="I186" s="29">
        <v>1713.5</v>
      </c>
      <c r="J186" s="29">
        <v>4632.8</v>
      </c>
      <c r="K186" s="29"/>
      <c r="L186" s="29">
        <v>6917.4660000000003</v>
      </c>
      <c r="M186" s="29"/>
      <c r="N186" s="29"/>
      <c r="O186" s="29"/>
      <c r="P186" s="29"/>
      <c r="Q186" s="29"/>
      <c r="R186" s="29">
        <v>2392.7910000000002</v>
      </c>
      <c r="S186" s="71">
        <v>6500</v>
      </c>
      <c r="T186" s="124">
        <v>17574.099999999999</v>
      </c>
      <c r="U186" s="124"/>
      <c r="V186" s="72">
        <v>26466.891</v>
      </c>
    </row>
    <row r="187" spans="1:22" x14ac:dyDescent="0.25">
      <c r="A187" s="220" t="s">
        <v>70</v>
      </c>
      <c r="B187" s="221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27"/>
      <c r="T187" s="122"/>
      <c r="U187" s="122"/>
      <c r="V187" s="28"/>
    </row>
    <row r="188" spans="1:22" ht="30" x14ac:dyDescent="0.25">
      <c r="A188" s="180" t="s">
        <v>32</v>
      </c>
      <c r="B188" s="181" t="s">
        <v>74</v>
      </c>
      <c r="C188" s="33"/>
      <c r="D188" s="33"/>
      <c r="E188" s="187"/>
      <c r="F188" s="187"/>
      <c r="G188" s="187"/>
      <c r="H188" s="187">
        <v>966.18899999999996</v>
      </c>
      <c r="I188" s="187">
        <v>608.70000000000005</v>
      </c>
      <c r="J188" s="187">
        <v>1645.7249999999999</v>
      </c>
      <c r="K188" s="187"/>
      <c r="L188" s="187">
        <v>3220.614</v>
      </c>
      <c r="M188" s="187"/>
      <c r="N188" s="187"/>
      <c r="O188" s="187"/>
      <c r="P188" s="187"/>
      <c r="Q188" s="187"/>
      <c r="R188" s="33">
        <v>966.18899999999996</v>
      </c>
      <c r="S188" s="59">
        <v>608.70000000000005</v>
      </c>
      <c r="T188" s="188">
        <v>1645.7249999999999</v>
      </c>
      <c r="U188" s="188"/>
      <c r="V188" s="188">
        <v>3220.614</v>
      </c>
    </row>
    <row r="189" spans="1:22" ht="30" x14ac:dyDescent="0.25">
      <c r="A189" s="39" t="s">
        <v>34</v>
      </c>
      <c r="B189" s="181" t="s">
        <v>74</v>
      </c>
      <c r="C189" s="50"/>
      <c r="D189" s="50"/>
      <c r="E189" s="112"/>
      <c r="F189" s="112"/>
      <c r="G189" s="44"/>
      <c r="H189" s="44"/>
      <c r="I189" s="44"/>
      <c r="J189" s="44"/>
      <c r="K189" s="44"/>
      <c r="L189" s="44"/>
      <c r="M189" s="44">
        <v>398.53899999999999</v>
      </c>
      <c r="N189" s="44">
        <v>251.084</v>
      </c>
      <c r="O189" s="44">
        <v>678.84699999999998</v>
      </c>
      <c r="P189" s="44"/>
      <c r="Q189" s="44">
        <v>1328.47</v>
      </c>
      <c r="R189" s="50">
        <v>398.53899999999999</v>
      </c>
      <c r="S189" s="50">
        <v>251.084</v>
      </c>
      <c r="T189" s="112">
        <v>678.84699999999998</v>
      </c>
      <c r="U189" s="112"/>
      <c r="V189" s="44">
        <v>1328.47</v>
      </c>
    </row>
    <row r="190" spans="1:22" ht="30" x14ac:dyDescent="0.25">
      <c r="A190" s="184" t="s">
        <v>39</v>
      </c>
      <c r="B190" s="181" t="s">
        <v>74</v>
      </c>
      <c r="C190" s="41">
        <v>124.748</v>
      </c>
      <c r="D190" s="41">
        <v>78.590999999999994</v>
      </c>
      <c r="E190" s="41">
        <v>212.48699999999999</v>
      </c>
      <c r="F190" s="41"/>
      <c r="G190" s="41">
        <v>415.82600000000002</v>
      </c>
      <c r="H190" s="41"/>
      <c r="I190" s="41"/>
      <c r="J190" s="41"/>
      <c r="K190" s="41"/>
      <c r="L190" s="41"/>
      <c r="M190" s="41">
        <v>420</v>
      </c>
      <c r="N190" s="41">
        <v>264.60000000000002</v>
      </c>
      <c r="O190" s="41">
        <v>715.4</v>
      </c>
      <c r="P190" s="41"/>
      <c r="Q190" s="41">
        <v>1400</v>
      </c>
      <c r="R190" s="41">
        <v>544.74800000000005</v>
      </c>
      <c r="S190" s="41">
        <v>343.19099999999997</v>
      </c>
      <c r="T190" s="115">
        <v>927.88699999999994</v>
      </c>
      <c r="U190" s="115"/>
      <c r="V190" s="97">
        <v>1815.826</v>
      </c>
    </row>
    <row r="191" spans="1:22" ht="33" customHeight="1" x14ac:dyDescent="0.25">
      <c r="A191" s="181" t="s">
        <v>27</v>
      </c>
      <c r="B191" s="181" t="s">
        <v>74</v>
      </c>
      <c r="C191" s="41">
        <v>124.768</v>
      </c>
      <c r="D191" s="41">
        <v>78.582999999999998</v>
      </c>
      <c r="E191" s="41">
        <v>212.477</v>
      </c>
      <c r="F191" s="41"/>
      <c r="G191" s="41">
        <v>415.82799999999997</v>
      </c>
      <c r="H191" s="41"/>
      <c r="I191" s="41"/>
      <c r="J191" s="41"/>
      <c r="K191" s="41"/>
      <c r="L191" s="41"/>
      <c r="M191" s="41">
        <v>420</v>
      </c>
      <c r="N191" s="41">
        <v>264.60000000000002</v>
      </c>
      <c r="O191" s="41">
        <v>715.4</v>
      </c>
      <c r="P191" s="41"/>
      <c r="Q191" s="41">
        <v>1400</v>
      </c>
      <c r="R191" s="41">
        <v>544.76800000000003</v>
      </c>
      <c r="S191" s="41">
        <v>343.18299999999999</v>
      </c>
      <c r="T191" s="115">
        <v>927.87699999999995</v>
      </c>
      <c r="U191" s="115"/>
      <c r="V191" s="97">
        <v>1815.828</v>
      </c>
    </row>
    <row r="192" spans="1:22" ht="30" x14ac:dyDescent="0.25">
      <c r="A192" s="181" t="s">
        <v>31</v>
      </c>
      <c r="B192" s="181" t="s">
        <v>74</v>
      </c>
      <c r="C192" s="41">
        <v>124.748</v>
      </c>
      <c r="D192" s="41">
        <v>78.590999999999994</v>
      </c>
      <c r="E192" s="41">
        <v>212.48699999999999</v>
      </c>
      <c r="F192" s="41"/>
      <c r="G192" s="41">
        <v>415.82600000000002</v>
      </c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>
        <v>124.748</v>
      </c>
      <c r="S192" s="41">
        <v>78.590999999999994</v>
      </c>
      <c r="T192" s="115">
        <v>212.48699999999999</v>
      </c>
      <c r="U192" s="115"/>
      <c r="V192" s="97">
        <v>415.82600000000002</v>
      </c>
    </row>
    <row r="193" spans="1:22" s="96" customFormat="1" ht="30" x14ac:dyDescent="0.25">
      <c r="A193" s="39" t="s">
        <v>32</v>
      </c>
      <c r="B193" s="183" t="s">
        <v>68</v>
      </c>
      <c r="C193" s="41">
        <v>650.78899999999999</v>
      </c>
      <c r="D193" s="41">
        <v>409.99599999999998</v>
      </c>
      <c r="E193" s="41">
        <v>1108.51</v>
      </c>
      <c r="F193" s="41"/>
      <c r="G193" s="41">
        <v>2169.2950000000001</v>
      </c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>
        <v>650.78899999999999</v>
      </c>
      <c r="S193" s="41">
        <v>409.99599999999998</v>
      </c>
      <c r="T193" s="115">
        <v>1108.51</v>
      </c>
      <c r="U193" s="115"/>
      <c r="V193" s="97">
        <v>2169.2950000000001</v>
      </c>
    </row>
    <row r="194" spans="1:22" s="96" customFormat="1" ht="30.75" customHeight="1" x14ac:dyDescent="0.25">
      <c r="A194" s="39" t="s">
        <v>39</v>
      </c>
      <c r="B194" s="17" t="s">
        <v>68</v>
      </c>
      <c r="C194" s="41">
        <v>170.613</v>
      </c>
      <c r="D194" s="41">
        <v>107.48699999999999</v>
      </c>
      <c r="E194" s="41">
        <v>290.61099999999999</v>
      </c>
      <c r="F194" s="41"/>
      <c r="G194" s="41">
        <v>568.71100000000001</v>
      </c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>
        <v>170.613</v>
      </c>
      <c r="S194" s="41">
        <v>107.48699999999999</v>
      </c>
      <c r="T194" s="115">
        <v>290.61099999999999</v>
      </c>
      <c r="U194" s="115"/>
      <c r="V194" s="97">
        <v>568.71100000000001</v>
      </c>
    </row>
    <row r="195" spans="1:22" s="96" customFormat="1" ht="32.25" customHeight="1" x14ac:dyDescent="0.25">
      <c r="A195" s="39" t="s">
        <v>31</v>
      </c>
      <c r="B195" s="17" t="s">
        <v>68</v>
      </c>
      <c r="C195" s="41">
        <v>923.89800000000002</v>
      </c>
      <c r="D195" s="41">
        <v>582.05700000000002</v>
      </c>
      <c r="E195" s="41">
        <v>1573.7070000000001</v>
      </c>
      <c r="F195" s="41"/>
      <c r="G195" s="41">
        <v>3079.6619999999998</v>
      </c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>
        <v>923.89800000000002</v>
      </c>
      <c r="S195" s="41">
        <v>582.05700000000002</v>
      </c>
      <c r="T195" s="115">
        <v>1573.7070000000001</v>
      </c>
      <c r="U195" s="115"/>
      <c r="V195" s="97">
        <v>3079.6619999999998</v>
      </c>
    </row>
    <row r="196" spans="1:22" s="96" customFormat="1" ht="33.75" customHeight="1" x14ac:dyDescent="0.25">
      <c r="A196" s="39" t="s">
        <v>34</v>
      </c>
      <c r="B196" s="17" t="s">
        <v>68</v>
      </c>
      <c r="C196" s="41">
        <v>368.88799999999998</v>
      </c>
      <c r="D196" s="41">
        <v>232.399</v>
      </c>
      <c r="E196" s="41">
        <v>628.33799999999997</v>
      </c>
      <c r="F196" s="41"/>
      <c r="G196" s="41">
        <v>1229.625</v>
      </c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>
        <v>368.88799999999998</v>
      </c>
      <c r="S196" s="41">
        <v>232.399</v>
      </c>
      <c r="T196" s="115">
        <v>628.33799999999997</v>
      </c>
      <c r="U196" s="115"/>
      <c r="V196" s="97">
        <v>1229.625</v>
      </c>
    </row>
    <row r="197" spans="1:22" s="96" customFormat="1" ht="27.75" customHeight="1" x14ac:dyDescent="0.25">
      <c r="A197" s="39" t="s">
        <v>27</v>
      </c>
      <c r="B197" s="17" t="s">
        <v>68</v>
      </c>
      <c r="C197" s="41">
        <v>836.91200000000003</v>
      </c>
      <c r="D197" s="41">
        <v>527.255</v>
      </c>
      <c r="E197" s="41">
        <v>1425.54</v>
      </c>
      <c r="F197" s="41"/>
      <c r="G197" s="41">
        <v>2789.7069999999999</v>
      </c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>
        <v>836.91200000000003</v>
      </c>
      <c r="S197" s="41">
        <v>527.255</v>
      </c>
      <c r="T197" s="115">
        <v>1425.54</v>
      </c>
      <c r="U197" s="115"/>
      <c r="V197" s="97">
        <v>2789.7069999999999</v>
      </c>
    </row>
    <row r="198" spans="1:22" s="96" customFormat="1" ht="30" x14ac:dyDescent="0.25">
      <c r="A198" s="39" t="s">
        <v>30</v>
      </c>
      <c r="B198" s="17" t="s">
        <v>68</v>
      </c>
      <c r="C198" s="41">
        <v>291.33600000000001</v>
      </c>
      <c r="D198" s="41">
        <v>183.541</v>
      </c>
      <c r="E198" s="41">
        <v>496.24299999999999</v>
      </c>
      <c r="F198" s="41"/>
      <c r="G198" s="41">
        <v>971.12</v>
      </c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>
        <v>291.33600000000001</v>
      </c>
      <c r="S198" s="41">
        <v>183.541</v>
      </c>
      <c r="T198" s="115">
        <v>496.24299999999999</v>
      </c>
      <c r="U198" s="115"/>
      <c r="V198" s="97">
        <v>971.12</v>
      </c>
    </row>
    <row r="199" spans="1:22" s="96" customFormat="1" ht="30" x14ac:dyDescent="0.25">
      <c r="A199" s="144" t="s">
        <v>32</v>
      </c>
      <c r="B199" s="17" t="s">
        <v>47</v>
      </c>
      <c r="C199" s="41"/>
      <c r="D199" s="41"/>
      <c r="E199" s="41"/>
      <c r="F199" s="41"/>
      <c r="G199" s="41"/>
      <c r="H199" s="41">
        <v>1628.85</v>
      </c>
      <c r="I199" s="41">
        <v>1026.175</v>
      </c>
      <c r="J199" s="41">
        <v>2774.4749999999999</v>
      </c>
      <c r="K199" s="41"/>
      <c r="L199" s="41">
        <v>5429.5</v>
      </c>
      <c r="M199" s="41"/>
      <c r="N199" s="41"/>
      <c r="O199" s="41"/>
      <c r="P199" s="41"/>
      <c r="Q199" s="41"/>
      <c r="R199" s="41">
        <v>1628.85</v>
      </c>
      <c r="S199" s="41">
        <v>1026.175</v>
      </c>
      <c r="T199" s="115">
        <v>2774.4749999999999</v>
      </c>
      <c r="U199" s="115"/>
      <c r="V199" s="97">
        <v>5429.5</v>
      </c>
    </row>
    <row r="200" spans="1:22" s="96" customFormat="1" ht="30" x14ac:dyDescent="0.25">
      <c r="A200" s="39" t="s">
        <v>30</v>
      </c>
      <c r="B200" s="17" t="s">
        <v>47</v>
      </c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>
        <v>405</v>
      </c>
      <c r="N200" s="41">
        <v>255.15</v>
      </c>
      <c r="O200" s="41">
        <v>689.85</v>
      </c>
      <c r="P200" s="41"/>
      <c r="Q200" s="41">
        <v>1350</v>
      </c>
      <c r="R200" s="41">
        <v>405</v>
      </c>
      <c r="S200" s="41">
        <v>255.15</v>
      </c>
      <c r="T200" s="115">
        <v>689.85</v>
      </c>
      <c r="U200" s="115"/>
      <c r="V200" s="97">
        <v>1350</v>
      </c>
    </row>
    <row r="201" spans="1:22" s="96" customFormat="1" ht="30" x14ac:dyDescent="0.25">
      <c r="A201" s="39" t="s">
        <v>27</v>
      </c>
      <c r="B201" s="17" t="s">
        <v>47</v>
      </c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>
        <v>882.29100000000005</v>
      </c>
      <c r="N201" s="41">
        <v>555.84</v>
      </c>
      <c r="O201" s="41">
        <v>1502.8389999999999</v>
      </c>
      <c r="P201" s="41"/>
      <c r="Q201" s="41">
        <v>2940.97</v>
      </c>
      <c r="R201" s="41">
        <v>882.29100000000005</v>
      </c>
      <c r="S201" s="41">
        <v>555.84</v>
      </c>
      <c r="T201" s="115">
        <v>1502.8389999999999</v>
      </c>
      <c r="U201" s="115"/>
      <c r="V201" s="97">
        <v>2940.97</v>
      </c>
    </row>
    <row r="202" spans="1:22" x14ac:dyDescent="0.25">
      <c r="A202" s="39"/>
      <c r="B202" s="17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115"/>
      <c r="U202" s="115"/>
      <c r="V202" s="97"/>
    </row>
    <row r="203" spans="1:22" x14ac:dyDescent="0.25">
      <c r="A203" s="58" t="s">
        <v>6</v>
      </c>
      <c r="B203" s="17"/>
      <c r="C203" s="50">
        <v>3616.7</v>
      </c>
      <c r="D203" s="50">
        <v>2278.5</v>
      </c>
      <c r="E203" s="112">
        <v>6160.4</v>
      </c>
      <c r="F203" s="112">
        <f t="shared" ref="F203:U203" si="1">F190+F192+F193+F202</f>
        <v>0</v>
      </c>
      <c r="G203" s="112">
        <v>12055.6</v>
      </c>
      <c r="H203" s="112">
        <v>2595.0390000000002</v>
      </c>
      <c r="I203" s="112">
        <v>1634.875</v>
      </c>
      <c r="J203" s="112">
        <v>4420.2</v>
      </c>
      <c r="K203" s="112">
        <f t="shared" si="1"/>
        <v>0</v>
      </c>
      <c r="L203" s="112">
        <v>8650.1139999999996</v>
      </c>
      <c r="M203" s="112">
        <v>2525.83</v>
      </c>
      <c r="N203" s="112">
        <v>1591.2739999999999</v>
      </c>
      <c r="O203" s="112">
        <v>4302.3360000000002</v>
      </c>
      <c r="P203" s="112">
        <f t="shared" si="1"/>
        <v>0</v>
      </c>
      <c r="Q203" s="112">
        <v>8419.44</v>
      </c>
      <c r="R203" s="112">
        <v>8737.5689999999995</v>
      </c>
      <c r="S203" s="112">
        <v>5504.6490000000003</v>
      </c>
      <c r="T203" s="112">
        <v>14882.936</v>
      </c>
      <c r="U203" s="112">
        <f t="shared" si="1"/>
        <v>0</v>
      </c>
      <c r="V203" s="112">
        <v>29125.153999999999</v>
      </c>
    </row>
    <row r="204" spans="1:22" ht="15.75" thickBot="1" x14ac:dyDescent="0.3">
      <c r="A204" s="12"/>
      <c r="B204" s="17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77"/>
      <c r="T204" s="130"/>
      <c r="U204" s="130"/>
      <c r="V204" s="78"/>
    </row>
    <row r="205" spans="1:22" x14ac:dyDescent="0.25">
      <c r="A205" s="220" t="s">
        <v>71</v>
      </c>
      <c r="B205" s="221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11"/>
      <c r="T205" s="121"/>
      <c r="U205" s="121"/>
      <c r="V205" s="20"/>
    </row>
    <row r="206" spans="1:22" ht="96" customHeight="1" thickBot="1" x14ac:dyDescent="0.3">
      <c r="A206" s="136" t="s">
        <v>34</v>
      </c>
      <c r="B206" s="53" t="s">
        <v>36</v>
      </c>
      <c r="C206" s="29">
        <v>1000</v>
      </c>
      <c r="D206" s="29">
        <v>3000</v>
      </c>
      <c r="E206" s="29"/>
      <c r="F206" s="29"/>
      <c r="G206" s="29">
        <f>C206+D206</f>
        <v>4000</v>
      </c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>
        <f>C206+H206</f>
        <v>1000</v>
      </c>
      <c r="S206" s="54">
        <f>D206+I206</f>
        <v>3000</v>
      </c>
      <c r="T206" s="131"/>
      <c r="U206" s="131"/>
      <c r="V206" s="55">
        <f t="shared" ref="V206" si="2">R206+S206</f>
        <v>4000</v>
      </c>
    </row>
    <row r="207" spans="1:22" ht="18.75" customHeight="1" x14ac:dyDescent="0.25">
      <c r="A207" s="68"/>
      <c r="B207" s="65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66"/>
      <c r="T207" s="132"/>
      <c r="U207" s="132"/>
      <c r="V207" s="67"/>
    </row>
    <row r="208" spans="1:22" ht="102.75" customHeight="1" thickBot="1" x14ac:dyDescent="0.3">
      <c r="A208" s="136" t="s">
        <v>32</v>
      </c>
      <c r="B208" s="53" t="s">
        <v>36</v>
      </c>
      <c r="C208" s="44"/>
      <c r="D208" s="44"/>
      <c r="E208" s="44"/>
      <c r="F208" s="44"/>
      <c r="G208" s="44"/>
      <c r="H208" s="44">
        <v>1000</v>
      </c>
      <c r="I208" s="44">
        <v>3000</v>
      </c>
      <c r="J208" s="44"/>
      <c r="K208" s="44"/>
      <c r="L208" s="44">
        <v>4000</v>
      </c>
      <c r="M208" s="44"/>
      <c r="N208" s="44"/>
      <c r="O208" s="44"/>
      <c r="P208" s="44"/>
      <c r="Q208" s="44"/>
      <c r="R208" s="44">
        <v>1000</v>
      </c>
      <c r="S208" s="66">
        <v>3000</v>
      </c>
      <c r="T208" s="132"/>
      <c r="U208" s="132"/>
      <c r="V208" s="67">
        <v>4000</v>
      </c>
    </row>
    <row r="209" spans="1:22" x14ac:dyDescent="0.25">
      <c r="A209" s="12"/>
      <c r="B209" s="17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11"/>
      <c r="T209" s="121"/>
      <c r="U209" s="121"/>
      <c r="V209" s="20"/>
    </row>
    <row r="210" spans="1:22" ht="15.75" thickBot="1" x14ac:dyDescent="0.3">
      <c r="A210" s="58" t="s">
        <v>6</v>
      </c>
      <c r="B210" s="17"/>
      <c r="C210" s="29">
        <v>1000</v>
      </c>
      <c r="D210" s="29">
        <v>3000</v>
      </c>
      <c r="E210" s="29"/>
      <c r="F210" s="29"/>
      <c r="G210" s="29">
        <f>C210+D210</f>
        <v>4000</v>
      </c>
      <c r="H210" s="44">
        <v>1000</v>
      </c>
      <c r="I210" s="44">
        <v>3000</v>
      </c>
      <c r="J210" s="44"/>
      <c r="K210" s="44"/>
      <c r="L210" s="44">
        <v>4000</v>
      </c>
      <c r="M210" s="3"/>
      <c r="N210" s="3"/>
      <c r="O210" s="3"/>
      <c r="P210" s="3"/>
      <c r="Q210" s="3"/>
      <c r="R210" s="3">
        <v>2000</v>
      </c>
      <c r="S210" s="77">
        <v>6000</v>
      </c>
      <c r="T210" s="130"/>
      <c r="U210" s="130"/>
      <c r="V210" s="78">
        <v>8000</v>
      </c>
    </row>
    <row r="211" spans="1:22" ht="15.75" thickBot="1" x14ac:dyDescent="0.3">
      <c r="A211" s="12"/>
      <c r="B211" s="17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11"/>
      <c r="T211" s="121"/>
      <c r="U211" s="121"/>
      <c r="V211" s="20"/>
    </row>
    <row r="212" spans="1:22" ht="28.15" customHeight="1" x14ac:dyDescent="0.25">
      <c r="A212" s="220" t="s">
        <v>72</v>
      </c>
      <c r="B212" s="221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11"/>
      <c r="T212" s="121"/>
      <c r="U212" s="121"/>
      <c r="V212" s="20"/>
    </row>
    <row r="213" spans="1:22" ht="30" x14ac:dyDescent="0.25">
      <c r="A213" s="136" t="s">
        <v>27</v>
      </c>
      <c r="B213" s="17" t="s">
        <v>37</v>
      </c>
      <c r="C213" s="3">
        <v>2500</v>
      </c>
      <c r="D213" s="3">
        <v>4135.8</v>
      </c>
      <c r="E213" s="3"/>
      <c r="F213" s="3"/>
      <c r="G213" s="3">
        <f>C213+D213</f>
        <v>6635.8</v>
      </c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>
        <f>C213</f>
        <v>2500</v>
      </c>
      <c r="S213" s="56">
        <f>D213</f>
        <v>4135.8</v>
      </c>
      <c r="T213" s="133"/>
      <c r="U213" s="133"/>
      <c r="V213" s="57">
        <f>R213+S213</f>
        <v>6635.8</v>
      </c>
    </row>
    <row r="214" spans="1:22" x14ac:dyDescent="0.25">
      <c r="A214" s="58"/>
      <c r="B214" s="17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56"/>
      <c r="T214" s="133"/>
      <c r="U214" s="133"/>
      <c r="V214" s="57"/>
    </row>
    <row r="215" spans="1:22" x14ac:dyDescent="0.25">
      <c r="A215" s="58" t="s">
        <v>6</v>
      </c>
      <c r="B215" s="17"/>
      <c r="C215" s="3">
        <v>2500</v>
      </c>
      <c r="D215" s="3">
        <v>4135.8</v>
      </c>
      <c r="E215" s="3"/>
      <c r="F215" s="3"/>
      <c r="G215" s="3">
        <f>C215+D215</f>
        <v>6635.8</v>
      </c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>
        <v>2500</v>
      </c>
      <c r="S215" s="56">
        <v>4135.8</v>
      </c>
      <c r="T215" s="133"/>
      <c r="U215" s="133"/>
      <c r="V215" s="57">
        <v>6635.8</v>
      </c>
    </row>
    <row r="216" spans="1:22" ht="15.75" thickBot="1" x14ac:dyDescent="0.3">
      <c r="A216" s="58"/>
      <c r="B216" s="17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56"/>
      <c r="T216" s="133"/>
      <c r="U216" s="133"/>
      <c r="V216" s="57"/>
    </row>
    <row r="217" spans="1:22" x14ac:dyDescent="0.25">
      <c r="A217" s="220" t="s">
        <v>73</v>
      </c>
      <c r="B217" s="221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56"/>
      <c r="T217" s="133"/>
      <c r="U217" s="133"/>
      <c r="V217" s="57"/>
    </row>
    <row r="218" spans="1:22" ht="153" customHeight="1" x14ac:dyDescent="0.25">
      <c r="A218" s="39" t="s">
        <v>30</v>
      </c>
      <c r="B218" s="18" t="s">
        <v>38</v>
      </c>
      <c r="C218" s="3">
        <v>1485</v>
      </c>
      <c r="D218" s="3"/>
      <c r="E218" s="3"/>
      <c r="F218" s="3"/>
      <c r="G218" s="3">
        <v>1485</v>
      </c>
      <c r="H218" s="3">
        <v>3428.1</v>
      </c>
      <c r="I218" s="3">
        <v>8264.2669999999998</v>
      </c>
      <c r="J218" s="3">
        <v>97281.933000000005</v>
      </c>
      <c r="K218" s="3"/>
      <c r="L218" s="3">
        <v>108974.3</v>
      </c>
      <c r="M218" s="3"/>
      <c r="N218" s="3"/>
      <c r="O218" s="3"/>
      <c r="P218" s="3"/>
      <c r="Q218" s="3"/>
      <c r="R218" s="3">
        <v>4913.1000000000004</v>
      </c>
      <c r="S218" s="56">
        <v>8264.2669999999998</v>
      </c>
      <c r="T218" s="133">
        <v>97281.933000000005</v>
      </c>
      <c r="U218" s="133"/>
      <c r="V218" s="57">
        <v>110459.3</v>
      </c>
    </row>
    <row r="219" spans="1:22" x14ac:dyDescent="0.25">
      <c r="A219" s="36"/>
      <c r="B219" s="37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56"/>
      <c r="T219" s="133"/>
      <c r="U219" s="133"/>
      <c r="V219" s="57"/>
    </row>
    <row r="220" spans="1:22" hidden="1" x14ac:dyDescent="0.25">
      <c r="A220" s="136"/>
      <c r="B220" s="46"/>
      <c r="C220" s="41"/>
      <c r="D220" s="41"/>
      <c r="E220" s="110"/>
      <c r="F220" s="110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63"/>
      <c r="T220" s="134"/>
      <c r="U220" s="134"/>
      <c r="V220" s="64"/>
    </row>
    <row r="221" spans="1:22" ht="17.25" customHeight="1" x14ac:dyDescent="0.25">
      <c r="A221" s="12"/>
      <c r="B221" s="17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11"/>
      <c r="T221" s="121"/>
      <c r="U221" s="121"/>
      <c r="V221" s="20"/>
    </row>
    <row r="222" spans="1:22" ht="25.5" customHeight="1" thickBot="1" x14ac:dyDescent="0.3">
      <c r="A222" s="235" t="s">
        <v>6</v>
      </c>
      <c r="B222" s="236"/>
      <c r="C222" s="29">
        <v>1485</v>
      </c>
      <c r="D222" s="29"/>
      <c r="E222" s="29"/>
      <c r="F222" s="29"/>
      <c r="G222" s="29">
        <v>1485</v>
      </c>
      <c r="H222" s="29">
        <v>3428.1</v>
      </c>
      <c r="I222" s="31">
        <v>8264.2669999999998</v>
      </c>
      <c r="J222" s="31">
        <v>97281.933000000005</v>
      </c>
      <c r="K222" s="31"/>
      <c r="L222" s="29">
        <v>108974.3</v>
      </c>
      <c r="M222" s="29"/>
      <c r="N222" s="29"/>
      <c r="O222" s="29"/>
      <c r="P222" s="29"/>
      <c r="Q222" s="29"/>
      <c r="R222" s="29">
        <v>4913.1000000000004</v>
      </c>
      <c r="S222" s="69">
        <v>8264.2669999999998</v>
      </c>
      <c r="T222" s="123">
        <v>97281.933000000005</v>
      </c>
      <c r="U222" s="123"/>
      <c r="V222" s="70">
        <v>110459.3</v>
      </c>
    </row>
  </sheetData>
  <mergeCells count="67">
    <mergeCell ref="U1:V1"/>
    <mergeCell ref="A205:B205"/>
    <mergeCell ref="A212:B212"/>
    <mergeCell ref="A217:B217"/>
    <mergeCell ref="A187:B187"/>
    <mergeCell ref="A108:B108"/>
    <mergeCell ref="A173:B173"/>
    <mergeCell ref="A174:B174"/>
    <mergeCell ref="A186:B186"/>
    <mergeCell ref="A126:V126"/>
    <mergeCell ref="A148:V148"/>
    <mergeCell ref="A127:B127"/>
    <mergeCell ref="A128:B128"/>
    <mergeCell ref="A139:B139"/>
    <mergeCell ref="A140:B140"/>
    <mergeCell ref="A143:B143"/>
    <mergeCell ref="A222:B222"/>
    <mergeCell ref="A5:V5"/>
    <mergeCell ref="A3:V3"/>
    <mergeCell ref="A4:V4"/>
    <mergeCell ref="A149:B149"/>
    <mergeCell ref="A113:B113"/>
    <mergeCell ref="A114:B114"/>
    <mergeCell ref="A117:B117"/>
    <mergeCell ref="A118:B118"/>
    <mergeCell ref="A121:B121"/>
    <mergeCell ref="A122:B122"/>
    <mergeCell ref="A125:B125"/>
    <mergeCell ref="A77:B77"/>
    <mergeCell ref="A88:B88"/>
    <mergeCell ref="A104:B104"/>
    <mergeCell ref="A147:B147"/>
    <mergeCell ref="A76:B76"/>
    <mergeCell ref="A72:B72"/>
    <mergeCell ref="A82:A83"/>
    <mergeCell ref="A80:B80"/>
    <mergeCell ref="A112:V112"/>
    <mergeCell ref="A103:B103"/>
    <mergeCell ref="A107:B107"/>
    <mergeCell ref="A111:B111"/>
    <mergeCell ref="A85:B85"/>
    <mergeCell ref="A144:B144"/>
    <mergeCell ref="A86:V86"/>
    <mergeCell ref="A87:B87"/>
    <mergeCell ref="A81:B81"/>
    <mergeCell ref="A136:A137"/>
    <mergeCell ref="A45:B45"/>
    <mergeCell ref="A52:B52"/>
    <mergeCell ref="A55:B55"/>
    <mergeCell ref="A71:B71"/>
    <mergeCell ref="A56:B56"/>
    <mergeCell ref="A58:A59"/>
    <mergeCell ref="U2:V2"/>
    <mergeCell ref="A11:B11"/>
    <mergeCell ref="A54:V54"/>
    <mergeCell ref="A28:A29"/>
    <mergeCell ref="A10:V10"/>
    <mergeCell ref="A27:B27"/>
    <mergeCell ref="A6:A7"/>
    <mergeCell ref="R6:V6"/>
    <mergeCell ref="A8:B8"/>
    <mergeCell ref="A9:V9"/>
    <mergeCell ref="B6:B7"/>
    <mergeCell ref="C6:G6"/>
    <mergeCell ref="H6:L6"/>
    <mergeCell ref="M6:Q6"/>
    <mergeCell ref="A44:B44"/>
  </mergeCells>
  <pageMargins left="0.19685039370078741" right="0.19685039370078741" top="0.15748031496062992" bottom="0.15748031496062992" header="0.11811023622047245" footer="0.11811023622047245"/>
  <pageSetup paperSize="9" scale="50" orientation="landscape" r:id="rId1"/>
  <rowBreaks count="2" manualBreakCount="2">
    <brk id="53" max="16383" man="1"/>
    <brk id="116" max="16383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 стр.1</vt:lpstr>
      <vt:lpstr>Приложение 1 стр.2</vt:lpstr>
      <vt:lpstr>'Приложение 1 стр.1'!Область_печати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2020-09-14T07:22:54Z</dcterms:modified>
</cp:coreProperties>
</file>