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<sst xmlns="http://schemas.openxmlformats.org/spreadsheetml/2006/main" count="97" uniqueCount="74">
  <si>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</si>
  <si>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</si>
  <si>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</si>
  <si>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</si>
  <si>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</si>
  <si>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</si>
  <si>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</si>
  <si>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</si>
  <si>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</si>
  <si>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</si>
  <si>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</si>
  <si>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</si>
  <si>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</si>
  <si>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</si>
  <si>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</si>
  <si>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</si>
  <si>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</si>
  <si>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</si>
  <si>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</si>
  <si>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</si>
  <si>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</si>
  <si>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</si>
  <si>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</si>
  <si>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</si>
  <si>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</si>
  <si>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</si>
  <si>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</si>
  <si>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</si>
  <si>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</si>
  <si>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</si>
  <si>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</si>
  <si>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</si>
  <si>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</si>
  <si>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</si>
  <si>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</si>
  <si>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</si>
  <si>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к постановлению администрации</t>
  </si>
  <si>
    <t>2021</t>
  </si>
  <si>
    <t>Пристрой к детскому саду с. Уинское (ПИР)</t>
  </si>
  <si>
    <t xml:space="preserve">Газификация жилого фонда с. Уинское. Распределительные газопроводы 7-я очередь </t>
  </si>
  <si>
    <t xml:space="preserve"> </t>
  </si>
  <si>
    <t>Уинского муниципального округа Пермского края</t>
  </si>
  <si>
    <t>Итого по округу</t>
  </si>
  <si>
    <t>2018/2021</t>
  </si>
  <si>
    <t>о расходовании средств муниципального дорожного фонда Уинского муниципального округа</t>
  </si>
  <si>
    <t>% выполнения уточненного плана на 01.07.2020</t>
  </si>
  <si>
    <t>Газификация жилого фонда с. Аспа (улицы Ленина, Заречная, Макарова) (ПИР)</t>
  </si>
  <si>
    <t>Администрация Уинского округа</t>
  </si>
  <si>
    <t>Информация об использовании резервного фонда по состоянию на 01 апреля 2021 года</t>
  </si>
  <si>
    <t>Предусмотрено в бюджете Уинского муниципального округа на год первоначальный план 296 987,72 руб., уточненный план 296 987,72 руб.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</si>
  <si>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2021-2023 годы</t>
  </si>
  <si>
    <t>% выполнения уточненного плана на 01.04.2021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</si>
  <si>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2021-2023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</si>
  <si>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2021-2023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</si>
  <si>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2021-2023 годы.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</si>
  <si>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2021-2023 годы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</si>
  <si>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2021-2023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</si>
  <si>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2021-2023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</si>
  <si>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2021-2023 годы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</si>
  <si>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2021-2023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</si>
  <si>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2021-2023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</si>
  <si>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2021-2023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</si>
  <si>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2021-2023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</si>
  <si>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2021-2023 годы</t>
  </si>
  <si>
    <t>по состоянию на 1 апреля 2021 года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</si>
  <si>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</si>
  <si>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2021-2022</t>
  </si>
  <si>
    <t xml:space="preserve">Строительство школы в с. Нижний Сып </t>
  </si>
  <si>
    <t>Модернизация системы водоснабжения          в с. Уинское (ПИР)</t>
  </si>
  <si>
    <t>на 01 апреля 2021 года</t>
  </si>
  <si>
    <t xml:space="preserve">от 20.03.2021 №259-01-03-130 </t>
  </si>
  <si>
    <t>от 20.04.2021 № 259-01-03-130</t>
  </si>
  <si>
    <t xml:space="preserve">от 20.04.2021 №259-01-03-130 </t>
  </si>
  <si>
    <t xml:space="preserve">от 20.04.2021   №259-01-03-130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</si>
</sst>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1" fillId="0" borderId="15" xfId="52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4" fontId="1" fillId="0" borderId="0" xfId="52" applyNumberFormat="1" applyFont="1" applyBorder="1" applyAlignment="1">
      <alignment horizontal="right" wrapText="1"/>
      <protection/>
    </xf>
    <xf numFmtId="49" fontId="1" fillId="0" borderId="16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8" fillId="0" borderId="15" xfId="52" applyFont="1" applyBorder="1" applyAlignment="1">
      <alignment horizontal="center" vertical="distributed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52" applyFont="1" applyBorder="1" applyAlignment="1">
      <alignment horizontal="center" wrapText="1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left" vertical="center" wrapText="1"/>
      <protection/>
    </xf>
    <xf numFmtId="192" fontId="9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7" xfId="52" applyFont="1" applyBorder="1" applyAlignment="1">
      <alignment horizontal="center" vertical="distributed"/>
      <protection/>
    </xf>
    <xf numFmtId="0" fontId="1" fillId="0" borderId="15" xfId="52" applyFont="1" applyBorder="1" applyAlignment="1">
      <alignment horizontal="center" vertical="distributed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center" wrapText="1"/>
      <protection/>
    </xf>
    <xf numFmtId="0" fontId="1" fillId="0" borderId="17" xfId="52" applyFont="1" applyBorder="1" applyAlignment="1">
      <alignment horizontal="center" vertical="distributed" wrapText="1" readingOrder="1"/>
      <protection/>
    </xf>
    <xf numFmtId="0" fontId="1" fillId="0" borderId="15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7"/>
  <sheetViews>
    <sheetView zoomScale="75" zoomScaleNormal="75" zoomScalePageLayoutView="0" workbookViewId="0" topLeftCell="A1">
      <selection activeCell="F4" sqref="F4"/>
    </sheetView>
  </sheetViews>
  <sheetFormatPr defaultColWidth="9.00390625" defaultRowHeight="12.75"/>
  <cols>
    <col min="1" max="1" width="15.75390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.75">
      <c r="F1" s="6" t="s">
        <v>33</v>
      </c>
    </row>
    <row r="2" ht="18.75">
      <c r="F2" s="6" t="s">
        <v>31</v>
      </c>
    </row>
    <row r="3" ht="18.75">
      <c r="F3" s="6" t="s">
        <v>41</v>
      </c>
    </row>
    <row r="4" ht="18.75">
      <c r="F4" s="6" t="s">
        <v>70</v>
      </c>
    </row>
    <row r="5" spans="1:7" ht="18.75">
      <c r="A5" s="70" t="s">
        <v>48</v>
      </c>
      <c r="B5" s="70"/>
      <c r="C5" s="70"/>
      <c r="D5" s="70"/>
      <c r="E5" s="70"/>
      <c r="F5" s="70"/>
      <c r="G5" s="70"/>
    </row>
    <row r="6" spans="1:7" ht="18.75">
      <c r="A6" s="2"/>
      <c r="B6" s="2"/>
      <c r="C6" s="2"/>
      <c r="D6" s="2"/>
      <c r="E6" s="2"/>
      <c r="F6" s="2"/>
      <c r="G6" s="2"/>
    </row>
    <row r="7" spans="1:7" ht="18.75">
      <c r="A7" s="3" t="s">
        <v>49</v>
      </c>
      <c r="C7" s="3"/>
      <c r="D7" s="3"/>
      <c r="E7" s="2"/>
      <c r="F7" s="2"/>
      <c r="G7" s="2"/>
    </row>
    <row r="8" spans="2:7" ht="18.75">
      <c r="B8" s="2"/>
      <c r="C8" s="2"/>
      <c r="D8" s="2"/>
      <c r="E8" s="2"/>
      <c r="F8" s="2"/>
      <c r="G8" s="2"/>
    </row>
    <row r="9" spans="2:7" ht="18.75">
      <c r="B9" s="2"/>
      <c r="C9" s="2"/>
      <c r="D9" s="2"/>
      <c r="E9" s="2"/>
      <c r="F9" s="2"/>
      <c r="G9" s="2"/>
    </row>
    <row r="10" spans="1:7" s="7" customFormat="1" ht="18.75">
      <c r="A10" s="73" t="s">
        <v>10</v>
      </c>
      <c r="B10" s="72" t="s">
        <v>11</v>
      </c>
      <c r="C10" s="72" t="s">
        <v>12</v>
      </c>
      <c r="D10" s="72" t="s">
        <v>13</v>
      </c>
      <c r="E10" s="72" t="s">
        <v>25</v>
      </c>
      <c r="F10" s="72" t="s">
        <v>14</v>
      </c>
      <c r="G10" s="72" t="s">
        <v>15</v>
      </c>
    </row>
    <row r="11" spans="1:7" s="7" customFormat="1" ht="72" customHeight="1">
      <c r="A11" s="73"/>
      <c r="B11" s="72"/>
      <c r="C11" s="72"/>
      <c r="D11" s="72"/>
      <c r="E11" s="72"/>
      <c r="F11" s="72"/>
      <c r="G11" s="72"/>
    </row>
    <row r="12" spans="1:7" s="7" customFormat="1" ht="18.7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17.25" customHeight="1">
      <c r="A13" s="53"/>
      <c r="B13" s="39"/>
      <c r="C13" s="39"/>
      <c r="D13" s="11"/>
      <c r="E13" s="26"/>
      <c r="F13" s="21"/>
      <c r="G13" s="21"/>
    </row>
    <row r="14" spans="1:7" s="7" customFormat="1" ht="18.75">
      <c r="A14" s="53"/>
      <c r="B14" s="39"/>
      <c r="C14" s="39"/>
      <c r="D14" s="11"/>
      <c r="E14" s="4"/>
      <c r="F14" s="23"/>
      <c r="G14" s="23"/>
    </row>
    <row r="15" spans="1:7" s="7" customFormat="1" ht="18.75">
      <c r="A15" s="9"/>
      <c r="B15" s="10"/>
      <c r="C15" s="11"/>
      <c r="D15" s="11"/>
      <c r="E15" s="10"/>
      <c r="F15" s="23">
        <f>SUM(F13:F14)</f>
        <v>0</v>
      </c>
      <c r="G15" s="23">
        <f>SUM(G13:G14)</f>
        <v>0</v>
      </c>
    </row>
    <row r="16" spans="1:7" s="7" customFormat="1" ht="18.75">
      <c r="A16" s="71" t="s">
        <v>16</v>
      </c>
      <c r="B16" s="71"/>
      <c r="C16" s="71"/>
      <c r="D16" s="71"/>
      <c r="E16" s="14"/>
      <c r="F16" s="14"/>
      <c r="G16" s="14"/>
    </row>
    <row r="17" spans="1:4" ht="18.75">
      <c r="A17" s="12" t="s">
        <v>17</v>
      </c>
      <c r="B17" s="13"/>
      <c r="C17" s="13"/>
      <c r="D17" s="22">
        <v>296987.72</v>
      </c>
    </row>
  </sheetData>
  <sheetProtection/>
  <mergeCells count="9">
    <mergeCell ref="A5:G5"/>
    <mergeCell ref="A16:D16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zoomScale="75" zoomScaleNormal="75" zoomScalePageLayoutView="0" workbookViewId="0" topLeftCell="A25">
      <selection activeCell="E4" sqref="E4"/>
    </sheetView>
  </sheetViews>
  <sheetFormatPr defaultColWidth="9.00390625" defaultRowHeight="12.75"/>
  <cols>
    <col min="1" max="1" width="9.125" style="17" customWidth="1"/>
    <col min="2" max="2" width="33.125" style="17" customWidth="1"/>
    <col min="3" max="3" width="21.125" style="17" customWidth="1"/>
    <col min="4" max="4" width="19.875" style="17" customWidth="1"/>
    <col min="5" max="5" width="19.75390625" style="17" customWidth="1"/>
    <col min="6" max="6" width="19.00390625" style="17" customWidth="1"/>
    <col min="7" max="7" width="18.125" style="17" customWidth="1"/>
    <col min="8" max="16384" width="9.125" style="17" customWidth="1"/>
  </cols>
  <sheetData>
    <row r="1" spans="5:8" ht="18.75">
      <c r="E1" s="6" t="s">
        <v>20</v>
      </c>
      <c r="H1" s="5"/>
    </row>
    <row r="2" spans="5:8" ht="18.75">
      <c r="E2" s="6" t="s">
        <v>31</v>
      </c>
      <c r="H2" s="5"/>
    </row>
    <row r="3" spans="5:8" ht="18.75">
      <c r="E3" s="6" t="s">
        <v>41</v>
      </c>
      <c r="H3" s="5"/>
    </row>
    <row r="4" spans="5:8" ht="18.75">
      <c r="E4" s="6" t="s">
        <v>71</v>
      </c>
      <c r="H4" s="5"/>
    </row>
    <row r="5" spans="1:8" ht="18.75">
      <c r="A5" s="20"/>
      <c r="G5" s="80"/>
      <c r="H5" s="80"/>
    </row>
    <row r="6" ht="18.75">
      <c r="A6" s="20"/>
    </row>
    <row r="7" spans="1:7" ht="18.75">
      <c r="A7" s="81" t="s">
        <v>24</v>
      </c>
      <c r="B7" s="81"/>
      <c r="C7" s="81"/>
      <c r="D7" s="81"/>
      <c r="E7" s="81"/>
      <c r="F7" s="81"/>
      <c r="G7" s="81"/>
    </row>
    <row r="8" spans="1:7" ht="18.75">
      <c r="A8" s="81" t="s">
        <v>34</v>
      </c>
      <c r="B8" s="81"/>
      <c r="C8" s="81"/>
      <c r="D8" s="81"/>
      <c r="E8" s="81"/>
      <c r="F8" s="81"/>
      <c r="G8" s="81"/>
    </row>
    <row r="9" spans="1:7" ht="18.75">
      <c r="A9" s="81" t="s">
        <v>64</v>
      </c>
      <c r="B9" s="81"/>
      <c r="C9" s="81"/>
      <c r="D9" s="81"/>
      <c r="E9" s="81"/>
      <c r="F9" s="81"/>
      <c r="G9" s="81"/>
    </row>
    <row r="10" spans="1:7" ht="18.75">
      <c r="A10" s="18"/>
      <c r="B10" s="18"/>
      <c r="C10" s="18"/>
      <c r="D10" s="18"/>
      <c r="E10" s="18"/>
      <c r="F10" s="18"/>
      <c r="G10" s="18" t="s">
        <v>27</v>
      </c>
    </row>
    <row r="11" spans="1:8" ht="40.5" customHeight="1">
      <c r="A11" s="74" t="s">
        <v>22</v>
      </c>
      <c r="B11" s="74" t="s">
        <v>23</v>
      </c>
      <c r="C11" s="75" t="s">
        <v>18</v>
      </c>
      <c r="D11" s="78" t="s">
        <v>21</v>
      </c>
      <c r="E11" s="79"/>
      <c r="F11" s="74" t="s">
        <v>19</v>
      </c>
      <c r="G11" s="74" t="s">
        <v>51</v>
      </c>
      <c r="H11" s="24"/>
    </row>
    <row r="12" spans="1:8" ht="18.75" customHeight="1">
      <c r="A12" s="74"/>
      <c r="B12" s="74"/>
      <c r="C12" s="76"/>
      <c r="D12" s="74" t="s">
        <v>26</v>
      </c>
      <c r="E12" s="74" t="s">
        <v>9</v>
      </c>
      <c r="F12" s="74"/>
      <c r="G12" s="74"/>
      <c r="H12" s="24"/>
    </row>
    <row r="13" spans="1:8" ht="54.75" customHeight="1">
      <c r="A13" s="74"/>
      <c r="B13" s="74"/>
      <c r="C13" s="77"/>
      <c r="D13" s="74"/>
      <c r="E13" s="74"/>
      <c r="F13" s="74"/>
      <c r="G13" s="74"/>
      <c r="H13" s="24"/>
    </row>
    <row r="14" spans="1:8" s="18" customFormat="1" ht="18.7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25"/>
    </row>
    <row r="15" spans="1:8" s="18" customFormat="1" ht="162" customHeight="1">
      <c r="A15" s="46">
        <v>1</v>
      </c>
      <c r="B15" s="47" t="s">
        <v>50</v>
      </c>
      <c r="C15" s="57">
        <v>12099453.53</v>
      </c>
      <c r="D15" s="57">
        <v>12798990.79</v>
      </c>
      <c r="E15" s="57">
        <v>2192496.72</v>
      </c>
      <c r="F15" s="57">
        <v>2122096.72</v>
      </c>
      <c r="G15" s="29">
        <f aca="true" t="shared" si="0" ref="G15:G21">F15/E15*100</f>
        <v>96.7890487881779</v>
      </c>
      <c r="H15" s="25"/>
    </row>
    <row r="16" spans="1:8" s="18" customFormat="1" ht="150">
      <c r="A16" s="46">
        <v>2</v>
      </c>
      <c r="B16" s="47" t="s">
        <v>52</v>
      </c>
      <c r="C16" s="57">
        <v>13324263.46</v>
      </c>
      <c r="D16" s="57">
        <v>17141724.9</v>
      </c>
      <c r="E16" s="57">
        <v>2074460.54</v>
      </c>
      <c r="F16" s="57">
        <v>2068960.54</v>
      </c>
      <c r="G16" s="29">
        <f t="shared" si="0"/>
        <v>99.73487083056301</v>
      </c>
      <c r="H16" s="25"/>
    </row>
    <row r="17" spans="1:8" s="18" customFormat="1" ht="153.75" customHeight="1">
      <c r="A17" s="46">
        <v>3</v>
      </c>
      <c r="B17" s="47" t="s">
        <v>53</v>
      </c>
      <c r="C17" s="57">
        <v>2961500</v>
      </c>
      <c r="D17" s="57">
        <v>2965165</v>
      </c>
      <c r="E17" s="57">
        <v>535750.05</v>
      </c>
      <c r="F17" s="57">
        <v>529788.82</v>
      </c>
      <c r="G17" s="29">
        <f t="shared" si="0"/>
        <v>98.88731134976095</v>
      </c>
      <c r="H17" s="25"/>
    </row>
    <row r="18" spans="1:8" s="18" customFormat="1" ht="140.25" customHeight="1">
      <c r="A18" s="46">
        <v>4</v>
      </c>
      <c r="B18" s="58" t="s">
        <v>54</v>
      </c>
      <c r="C18" s="57">
        <v>48634295.58</v>
      </c>
      <c r="D18" s="57">
        <v>48838016.29</v>
      </c>
      <c r="E18" s="57">
        <v>4751493.75</v>
      </c>
      <c r="F18" s="57">
        <v>4751493.75</v>
      </c>
      <c r="G18" s="29">
        <f t="shared" si="0"/>
        <v>100</v>
      </c>
      <c r="H18" s="25"/>
    </row>
    <row r="19" spans="1:8" s="18" customFormat="1" ht="156.75" customHeight="1">
      <c r="A19" s="46">
        <v>5</v>
      </c>
      <c r="B19" s="47" t="s">
        <v>55</v>
      </c>
      <c r="C19" s="57">
        <v>10893805.78</v>
      </c>
      <c r="D19" s="57">
        <v>14576072</v>
      </c>
      <c r="E19" s="57">
        <v>1075650.42</v>
      </c>
      <c r="F19" s="57">
        <v>622000</v>
      </c>
      <c r="G19" s="29">
        <f t="shared" si="0"/>
        <v>57.82547828131746</v>
      </c>
      <c r="H19" s="25"/>
    </row>
    <row r="20" spans="1:7" ht="133.5" customHeight="1">
      <c r="A20" s="28">
        <v>6</v>
      </c>
      <c r="B20" s="56" t="s">
        <v>56</v>
      </c>
      <c r="C20" s="57">
        <v>209863938.07</v>
      </c>
      <c r="D20" s="57">
        <v>204982661.05</v>
      </c>
      <c r="E20" s="57">
        <v>46953875.45</v>
      </c>
      <c r="F20" s="57">
        <v>46949167.29</v>
      </c>
      <c r="G20" s="29">
        <f t="shared" si="0"/>
        <v>99.98997279786838</v>
      </c>
    </row>
    <row r="21" spans="1:7" ht="132" customHeight="1">
      <c r="A21" s="28">
        <v>7</v>
      </c>
      <c r="B21" s="56" t="s">
        <v>57</v>
      </c>
      <c r="C21" s="57">
        <v>30986655.77</v>
      </c>
      <c r="D21" s="57">
        <v>30766483.09</v>
      </c>
      <c r="E21" s="57">
        <v>6245737.19</v>
      </c>
      <c r="F21" s="57">
        <v>6140814.35</v>
      </c>
      <c r="G21" s="29">
        <f t="shared" si="0"/>
        <v>98.32008877722245</v>
      </c>
    </row>
    <row r="22" spans="1:7" ht="172.5" customHeight="1">
      <c r="A22" s="28">
        <v>8</v>
      </c>
      <c r="B22" s="47" t="s">
        <v>58</v>
      </c>
      <c r="C22" s="57">
        <v>21318725.55</v>
      </c>
      <c r="D22" s="57">
        <v>21318725.55</v>
      </c>
      <c r="E22" s="57">
        <v>4769786.94</v>
      </c>
      <c r="F22" s="57">
        <v>4769786.94</v>
      </c>
      <c r="G22" s="29">
        <f aca="true" t="shared" si="1" ref="G22:G28">F22/E22*100</f>
        <v>100</v>
      </c>
    </row>
    <row r="23" spans="1:7" ht="174.75" customHeight="1">
      <c r="A23" s="28">
        <v>9</v>
      </c>
      <c r="B23" s="47" t="s">
        <v>59</v>
      </c>
      <c r="C23" s="57">
        <v>32729827</v>
      </c>
      <c r="D23" s="57">
        <v>41644064.25</v>
      </c>
      <c r="E23" s="57">
        <v>7317844.49</v>
      </c>
      <c r="F23" s="57">
        <v>7218141.49</v>
      </c>
      <c r="G23" s="29">
        <f t="shared" si="1"/>
        <v>98.63753595561853</v>
      </c>
    </row>
    <row r="24" spans="1:7" ht="137.25" customHeight="1">
      <c r="A24" s="28">
        <v>10</v>
      </c>
      <c r="B24" s="47" t="s">
        <v>60</v>
      </c>
      <c r="C24" s="57">
        <v>3470643</v>
      </c>
      <c r="D24" s="57">
        <v>3694143</v>
      </c>
      <c r="E24" s="57">
        <v>0</v>
      </c>
      <c r="F24" s="57">
        <v>0</v>
      </c>
      <c r="G24" s="29">
        <v>0</v>
      </c>
    </row>
    <row r="25" spans="1:7" ht="158.25" customHeight="1">
      <c r="A25" s="28">
        <v>11</v>
      </c>
      <c r="B25" s="47" t="s">
        <v>61</v>
      </c>
      <c r="C25" s="57">
        <v>20895953.24</v>
      </c>
      <c r="D25" s="57">
        <v>21109668.24</v>
      </c>
      <c r="E25" s="57">
        <v>4981935.35</v>
      </c>
      <c r="F25" s="57">
        <v>1231432.18</v>
      </c>
      <c r="G25" s="29">
        <f t="shared" si="1"/>
        <v>24.71794781519997</v>
      </c>
    </row>
    <row r="26" spans="1:7" ht="153.75" customHeight="1">
      <c r="A26" s="28">
        <v>12</v>
      </c>
      <c r="B26" s="47" t="s">
        <v>62</v>
      </c>
      <c r="C26" s="57">
        <v>143627389.34</v>
      </c>
      <c r="D26" s="57">
        <v>152766480.54</v>
      </c>
      <c r="E26" s="57">
        <v>1572813.58</v>
      </c>
      <c r="F26" s="57">
        <v>1572663.58</v>
      </c>
      <c r="G26" s="29">
        <f>F26/E26*100</f>
        <v>99.99046295111465</v>
      </c>
    </row>
    <row r="27" spans="1:7" ht="177.75" customHeight="1">
      <c r="A27" s="28">
        <v>13</v>
      </c>
      <c r="B27" s="47" t="s">
        <v>63</v>
      </c>
      <c r="C27" s="57">
        <v>937576.47</v>
      </c>
      <c r="D27" s="57">
        <v>937576.47</v>
      </c>
      <c r="E27" s="57">
        <v>0</v>
      </c>
      <c r="F27" s="57">
        <v>0</v>
      </c>
      <c r="G27" s="29">
        <v>0</v>
      </c>
    </row>
    <row r="28" spans="1:7" ht="18.75">
      <c r="A28" s="16"/>
      <c r="B28" s="36" t="s">
        <v>42</v>
      </c>
      <c r="C28" s="48">
        <f>SUM(C15:C27)</f>
        <v>551744026.79</v>
      </c>
      <c r="D28" s="48">
        <f>SUM(D15:D27)</f>
        <v>573539771.17</v>
      </c>
      <c r="E28" s="48">
        <f>SUM(E15:E27)</f>
        <v>82471844.47999999</v>
      </c>
      <c r="F28" s="48">
        <f>SUM(F15:F27)</f>
        <v>77976345.66</v>
      </c>
      <c r="G28" s="29">
        <f t="shared" si="1"/>
        <v>94.54905022635916</v>
      </c>
    </row>
  </sheetData>
  <sheetProtection/>
  <mergeCells count="12"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  <mergeCell ref="D11:E11"/>
    <mergeCell ref="B11:B1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="75" zoomScaleNormal="75" zoomScalePageLayoutView="0" workbookViewId="0" topLeftCell="A1">
      <selection activeCell="G4" sqref="G4"/>
    </sheetView>
  </sheetViews>
  <sheetFormatPr defaultColWidth="9.00390625" defaultRowHeight="12.75"/>
  <cols>
    <col min="1" max="1" width="8.25390625" style="1" customWidth="1"/>
    <col min="2" max="2" width="47.875" style="1" customWidth="1"/>
    <col min="3" max="3" width="23.875" style="1" customWidth="1"/>
    <col min="4" max="4" width="21.00390625" style="1" customWidth="1"/>
    <col min="5" max="5" width="14.75390625" style="1" customWidth="1"/>
    <col min="6" max="6" width="20.375" style="1" customWidth="1"/>
    <col min="7" max="7" width="18.125" style="1" customWidth="1"/>
    <col min="8" max="8" width="18.875" style="1" customWidth="1"/>
    <col min="9" max="9" width="20.75390625" style="1" customWidth="1"/>
    <col min="10" max="16384" width="9.125" style="1" customWidth="1"/>
  </cols>
  <sheetData>
    <row r="1" ht="18.75">
      <c r="G1" s="6" t="s">
        <v>7</v>
      </c>
    </row>
    <row r="2" ht="18.75">
      <c r="G2" s="6" t="s">
        <v>31</v>
      </c>
    </row>
    <row r="3" ht="18.75">
      <c r="G3" s="6" t="s">
        <v>41</v>
      </c>
    </row>
    <row r="4" ht="18.75">
      <c r="G4" s="6" t="s">
        <v>72</v>
      </c>
    </row>
    <row r="6" ht="18.75">
      <c r="D6" s="2" t="s">
        <v>24</v>
      </c>
    </row>
    <row r="7" ht="18.75">
      <c r="D7" s="2" t="s">
        <v>35</v>
      </c>
    </row>
    <row r="8" spans="3:6" ht="18.75">
      <c r="C8" s="70" t="s">
        <v>69</v>
      </c>
      <c r="D8" s="70"/>
      <c r="E8" s="70"/>
      <c r="F8" s="70"/>
    </row>
    <row r="9" spans="4:9" ht="18.75">
      <c r="D9" s="3"/>
      <c r="I9" s="15" t="s">
        <v>0</v>
      </c>
    </row>
    <row r="10" spans="1:14" ht="66.75" customHeight="1">
      <c r="A10" s="84" t="s">
        <v>22</v>
      </c>
      <c r="B10" s="82" t="s">
        <v>1</v>
      </c>
      <c r="C10" s="86" t="s">
        <v>2</v>
      </c>
      <c r="D10" s="86" t="s">
        <v>8</v>
      </c>
      <c r="E10" s="82" t="s">
        <v>3</v>
      </c>
      <c r="F10" s="88" t="s">
        <v>4</v>
      </c>
      <c r="G10" s="82" t="s">
        <v>28</v>
      </c>
      <c r="H10" s="82" t="s">
        <v>29</v>
      </c>
      <c r="I10" s="82" t="s">
        <v>5</v>
      </c>
      <c r="J10" s="41"/>
      <c r="K10" s="41"/>
      <c r="L10" s="42"/>
      <c r="M10" s="42"/>
      <c r="N10" s="42"/>
    </row>
    <row r="11" spans="1:14" ht="11.25" customHeight="1">
      <c r="A11" s="85"/>
      <c r="B11" s="83"/>
      <c r="C11" s="87"/>
      <c r="D11" s="87"/>
      <c r="E11" s="83"/>
      <c r="F11" s="89"/>
      <c r="G11" s="83"/>
      <c r="H11" s="83"/>
      <c r="I11" s="83"/>
      <c r="J11" s="42"/>
      <c r="K11" s="42"/>
      <c r="L11" s="42"/>
      <c r="M11" s="42"/>
      <c r="N11" s="42"/>
    </row>
    <row r="12" spans="1:14" ht="18.75">
      <c r="A12" s="30">
        <v>1</v>
      </c>
      <c r="B12" s="30">
        <v>2</v>
      </c>
      <c r="C12" s="31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42"/>
      <c r="K12" s="42"/>
      <c r="L12" s="42"/>
      <c r="M12" s="42"/>
      <c r="N12" s="42"/>
    </row>
    <row r="13" spans="1:14" ht="86.25" customHeight="1">
      <c r="A13" s="62">
        <v>1</v>
      </c>
      <c r="B13" s="63" t="s">
        <v>65</v>
      </c>
      <c r="C13" s="64" t="s">
        <v>47</v>
      </c>
      <c r="D13" s="38">
        <v>2975510.85</v>
      </c>
      <c r="E13" s="45" t="s">
        <v>66</v>
      </c>
      <c r="F13" s="38">
        <v>0</v>
      </c>
      <c r="G13" s="65">
        <v>2975510.85</v>
      </c>
      <c r="H13" s="38">
        <v>0</v>
      </c>
      <c r="I13" s="33">
        <f aca="true" t="shared" si="0" ref="I13:I18">G13-H13</f>
        <v>2975510.85</v>
      </c>
      <c r="J13" s="42"/>
      <c r="K13" s="42"/>
      <c r="L13" s="42"/>
      <c r="M13" s="42"/>
      <c r="N13" s="42"/>
    </row>
    <row r="14" spans="1:14" ht="31.5">
      <c r="A14" s="62">
        <v>2</v>
      </c>
      <c r="B14" s="63" t="s">
        <v>46</v>
      </c>
      <c r="C14" s="64" t="s">
        <v>47</v>
      </c>
      <c r="D14" s="33">
        <v>0</v>
      </c>
      <c r="E14" s="34" t="s">
        <v>37</v>
      </c>
      <c r="F14" s="35">
        <v>31181041.66</v>
      </c>
      <c r="G14" s="65">
        <v>1760800</v>
      </c>
      <c r="H14" s="66">
        <v>0</v>
      </c>
      <c r="I14" s="33">
        <f t="shared" si="0"/>
        <v>1760800</v>
      </c>
      <c r="J14" s="42"/>
      <c r="K14" s="42"/>
      <c r="L14" s="42"/>
      <c r="M14" s="42"/>
      <c r="N14" s="42"/>
    </row>
    <row r="15" spans="1:14" ht="31.5">
      <c r="A15" s="62">
        <v>3</v>
      </c>
      <c r="B15" s="49" t="s">
        <v>67</v>
      </c>
      <c r="C15" s="64" t="s">
        <v>47</v>
      </c>
      <c r="D15" s="33">
        <v>110121457.23</v>
      </c>
      <c r="E15" s="34" t="s">
        <v>37</v>
      </c>
      <c r="F15" s="33">
        <v>1135000</v>
      </c>
      <c r="G15" s="65">
        <v>108986457.23</v>
      </c>
      <c r="H15" s="65">
        <v>0</v>
      </c>
      <c r="I15" s="33">
        <f t="shared" si="0"/>
        <v>108986457.23</v>
      </c>
      <c r="J15" s="43"/>
      <c r="K15" s="43"/>
      <c r="L15" s="43"/>
      <c r="M15" s="43"/>
      <c r="N15" s="43"/>
    </row>
    <row r="16" spans="1:14" ht="31.5">
      <c r="A16" s="67">
        <v>4</v>
      </c>
      <c r="B16" s="68" t="s">
        <v>38</v>
      </c>
      <c r="C16" s="64" t="s">
        <v>47</v>
      </c>
      <c r="D16" s="33">
        <v>0</v>
      </c>
      <c r="E16" s="34" t="s">
        <v>37</v>
      </c>
      <c r="F16" s="33">
        <v>1055297.5</v>
      </c>
      <c r="G16" s="65">
        <v>816040.35</v>
      </c>
      <c r="H16" s="33">
        <v>0</v>
      </c>
      <c r="I16" s="33">
        <f t="shared" si="0"/>
        <v>816040.35</v>
      </c>
      <c r="J16" s="43"/>
      <c r="K16" s="43"/>
      <c r="L16" s="43"/>
      <c r="M16" s="43"/>
      <c r="N16" s="43"/>
    </row>
    <row r="17" spans="1:14" ht="37.5" customHeight="1">
      <c r="A17" s="62">
        <v>5</v>
      </c>
      <c r="B17" s="68" t="s">
        <v>39</v>
      </c>
      <c r="C17" s="64" t="s">
        <v>47</v>
      </c>
      <c r="D17" s="69">
        <v>45946880</v>
      </c>
      <c r="E17" s="34" t="s">
        <v>43</v>
      </c>
      <c r="F17" s="35">
        <v>21153898.76</v>
      </c>
      <c r="G17" s="33">
        <v>6917500</v>
      </c>
      <c r="H17" s="33">
        <v>0</v>
      </c>
      <c r="I17" s="33">
        <f t="shared" si="0"/>
        <v>6917500</v>
      </c>
      <c r="J17" s="43"/>
      <c r="K17" s="43"/>
      <c r="L17" s="43"/>
      <c r="M17" s="43"/>
      <c r="N17" s="43"/>
    </row>
    <row r="18" spans="1:14" ht="42.75" customHeight="1">
      <c r="A18" s="62">
        <v>6</v>
      </c>
      <c r="B18" s="55" t="s">
        <v>68</v>
      </c>
      <c r="C18" s="64" t="s">
        <v>47</v>
      </c>
      <c r="D18" s="69">
        <v>0</v>
      </c>
      <c r="E18" s="34" t="s">
        <v>37</v>
      </c>
      <c r="F18" s="35">
        <v>0</v>
      </c>
      <c r="G18" s="33">
        <v>400000</v>
      </c>
      <c r="H18" s="33">
        <v>0</v>
      </c>
      <c r="I18" s="33">
        <f t="shared" si="0"/>
        <v>400000</v>
      </c>
      <c r="J18" s="54"/>
      <c r="K18" s="43"/>
      <c r="L18" s="43"/>
      <c r="M18" s="43"/>
      <c r="N18" s="43"/>
    </row>
    <row r="19" spans="1:14" ht="21.75" customHeight="1">
      <c r="A19" s="37"/>
      <c r="B19" s="52" t="s">
        <v>6</v>
      </c>
      <c r="C19" s="50" t="s">
        <v>40</v>
      </c>
      <c r="D19" s="51">
        <f>SUM(D13:D18)</f>
        <v>159043848.07999998</v>
      </c>
      <c r="E19" s="51"/>
      <c r="F19" s="51">
        <f>SUM(F13:F18)</f>
        <v>54525237.92</v>
      </c>
      <c r="G19" s="51">
        <f>SUM(G13:G18)</f>
        <v>121856308.42999999</v>
      </c>
      <c r="H19" s="51">
        <f>SUM(H13:H18)</f>
        <v>0</v>
      </c>
      <c r="I19" s="51">
        <f>SUM(I13:I18)</f>
        <v>121856308.42999999</v>
      </c>
      <c r="J19" s="44"/>
      <c r="K19" s="44"/>
      <c r="L19" s="44"/>
      <c r="M19" s="44"/>
      <c r="N19" s="44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20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16.25390625" style="0" customWidth="1"/>
    <col min="3" max="3" width="17.25390625" style="0" customWidth="1"/>
    <col min="4" max="4" width="17.625" style="0" customWidth="1"/>
    <col min="5" max="5" width="18.25390625" style="0" customWidth="1"/>
    <col min="6" max="6" width="16.25390625" style="0" customWidth="1"/>
  </cols>
  <sheetData>
    <row r="2" spans="4:6" ht="15.75">
      <c r="D2" s="90" t="s">
        <v>30</v>
      </c>
      <c r="E2" s="90"/>
      <c r="F2" s="90"/>
    </row>
    <row r="3" spans="4:6" ht="15.75">
      <c r="D3" s="40" t="s">
        <v>36</v>
      </c>
      <c r="E3" s="5"/>
      <c r="F3" s="5"/>
    </row>
    <row r="4" spans="4:6" ht="15.75">
      <c r="D4" s="40" t="s">
        <v>41</v>
      </c>
      <c r="E4" s="5"/>
      <c r="F4" s="5"/>
    </row>
    <row r="5" spans="4:6" ht="15.75">
      <c r="D5" s="40" t="s">
        <v>73</v>
      </c>
      <c r="E5" s="5"/>
      <c r="F5" s="5"/>
    </row>
    <row r="6" spans="4:6" ht="18.75">
      <c r="D6" s="6"/>
      <c r="E6" s="17"/>
      <c r="F6" s="17"/>
    </row>
    <row r="7" spans="1:6" ht="18.75">
      <c r="A7" s="81" t="s">
        <v>32</v>
      </c>
      <c r="B7" s="81"/>
      <c r="C7" s="81"/>
      <c r="D7" s="81"/>
      <c r="E7" s="81"/>
      <c r="F7" s="81"/>
    </row>
    <row r="8" spans="1:6" ht="35.25" customHeight="1">
      <c r="A8" s="91" t="s">
        <v>44</v>
      </c>
      <c r="B8" s="91"/>
      <c r="C8" s="91"/>
      <c r="D8" s="91"/>
      <c r="E8" s="91"/>
      <c r="F8" s="91"/>
    </row>
    <row r="9" spans="1:6" ht="18.75">
      <c r="A9" s="81" t="s">
        <v>64</v>
      </c>
      <c r="B9" s="81"/>
      <c r="C9" s="81"/>
      <c r="D9" s="81"/>
      <c r="E9" s="81"/>
      <c r="F9" s="81"/>
    </row>
    <row r="10" spans="1:6" ht="18.75">
      <c r="A10" s="18"/>
      <c r="B10" s="18"/>
      <c r="C10" s="18"/>
      <c r="D10" s="18"/>
      <c r="E10" s="18"/>
      <c r="F10" s="18" t="s">
        <v>27</v>
      </c>
    </row>
    <row r="11" spans="1:6" ht="18.75">
      <c r="A11" s="74" t="s">
        <v>22</v>
      </c>
      <c r="B11" s="75" t="s">
        <v>18</v>
      </c>
      <c r="C11" s="78" t="s">
        <v>21</v>
      </c>
      <c r="D11" s="79"/>
      <c r="E11" s="74" t="s">
        <v>19</v>
      </c>
      <c r="F11" s="74" t="s">
        <v>45</v>
      </c>
    </row>
    <row r="12" spans="1:6" ht="12.75" customHeight="1">
      <c r="A12" s="74"/>
      <c r="B12" s="76"/>
      <c r="C12" s="74" t="s">
        <v>26</v>
      </c>
      <c r="D12" s="74" t="s">
        <v>9</v>
      </c>
      <c r="E12" s="74"/>
      <c r="F12" s="74"/>
    </row>
    <row r="13" spans="1:6" ht="111" customHeight="1">
      <c r="A13" s="74"/>
      <c r="B13" s="77"/>
      <c r="C13" s="74"/>
      <c r="D13" s="74"/>
      <c r="E13" s="74"/>
      <c r="F13" s="74"/>
    </row>
    <row r="14" spans="1:6" ht="18.75">
      <c r="A14" s="19">
        <v>1</v>
      </c>
      <c r="B14" s="19">
        <v>3</v>
      </c>
      <c r="C14" s="19">
        <v>4</v>
      </c>
      <c r="D14" s="19">
        <v>5</v>
      </c>
      <c r="E14" s="19">
        <v>6</v>
      </c>
      <c r="F14" s="19">
        <v>7</v>
      </c>
    </row>
    <row r="15" spans="1:6" ht="18.75">
      <c r="A15" s="28">
        <v>1</v>
      </c>
      <c r="B15" s="59">
        <v>46623594.58</v>
      </c>
      <c r="C15" s="59">
        <v>46827315.29</v>
      </c>
      <c r="D15" s="59">
        <v>4350984.36</v>
      </c>
      <c r="E15" s="59">
        <v>4350984.36</v>
      </c>
      <c r="F15" s="27">
        <f>E15/D15*100</f>
        <v>100</v>
      </c>
    </row>
    <row r="17" spans="1:5" ht="12.75">
      <c r="A17" s="60"/>
      <c r="B17" s="61"/>
      <c r="C17" s="61"/>
      <c r="D17" s="61"/>
      <c r="E17" s="61"/>
    </row>
    <row r="18" spans="1:5" ht="12.75">
      <c r="A18" s="60"/>
      <c r="B18" s="60"/>
      <c r="C18" s="60"/>
      <c r="D18" s="60"/>
      <c r="E18" s="60"/>
    </row>
    <row r="19" spans="1:5" ht="12.75">
      <c r="A19" s="60"/>
      <c r="B19" s="60"/>
      <c r="C19" s="60"/>
      <c r="D19" s="60"/>
      <c r="E19" s="60"/>
    </row>
    <row r="20" spans="1:5" ht="12.75">
      <c r="A20" s="60"/>
      <c r="B20" s="60"/>
      <c r="C20" s="60"/>
      <c r="D20" s="60"/>
      <c r="E20" s="60"/>
    </row>
  </sheetData>
  <sheetProtection/>
  <mergeCells count="11"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matynova</cp:lastModifiedBy>
  <cp:lastPrinted>2021-04-15T10:21:29Z</cp:lastPrinted>
  <dcterms:created xsi:type="dcterms:W3CDTF">2008-04-29T06:50:41Z</dcterms:created>
  <dcterms:modified xsi:type="dcterms:W3CDTF">2021-04-20T12:02:25Z</dcterms:modified>
  <cp:category/>
  <cp:version/>
  <cp:contentType/>
  <cp:contentStatus/>
</cp:coreProperties>
</file>