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<sst xmlns="http://schemas.openxmlformats.org/spreadsheetml/2006/main" count="109" uniqueCount="81">
  <si>
    <t>(руб)</t>
  </si>
  <si>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</si>
  <si>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</si>
  <si>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</si>
  <si>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</si>
  <si>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</si>
  <si>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</si>
  <si>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</si>
  <si>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</si>
  <si>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</si>
  <si>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</si>
  <si>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</si>
  <si>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</si>
  <si>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</si>
  <si>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</si>
  <si>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</si>
  <si>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</si>
  <si>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</si>
  <si>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</si>
  <si>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</si>
  <si>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</si>
  <si>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</si>
  <si>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</si>
  <si>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</si>
  <si>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</si>
  <si>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</si>
  <si>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</si>
  <si>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</si>
  <si>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</si>
  <si>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</si>
  <si>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</si>
  <si>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 xml:space="preserve">к постановлению администрации 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</si>
  <si>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</si>
  <si>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</si>
  <si>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</si>
  <si>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</si>
  <si>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Реконструкция ГТС пруда в с. Суда</t>
  </si>
  <si>
    <t>к постановлению администрации</t>
  </si>
  <si>
    <t xml:space="preserve">от           № </t>
  </si>
  <si>
    <t xml:space="preserve">от    № </t>
  </si>
  <si>
    <t xml:space="preserve">от . № </t>
  </si>
  <si>
    <t xml:space="preserve">от  № </t>
  </si>
  <si>
    <t>2014/2020</t>
  </si>
  <si>
    <t>Устройство дренажа на объекте " Основная общеобразовательная школа на 500 учащихся в с. Уинское Пермского края"</t>
  </si>
  <si>
    <t>Строительство школы в с. Нижний Сып (ПИР)</t>
  </si>
  <si>
    <t>2021</t>
  </si>
  <si>
    <t xml:space="preserve">Газификация жилого фонда с. Уинское. Распределительные газопроводы 7-я очередь </t>
  </si>
  <si>
    <t xml:space="preserve"> </t>
  </si>
  <si>
    <t>Уинского муниципального округа Пермского края</t>
  </si>
  <si>
    <t>Итого по округу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</si>
  <si>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2020-2022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</si>
  <si>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2020-2022 годы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</si>
  <si>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2020-2022 годы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</si>
  <si>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2020-2022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</si>
  <si>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2020-2022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</si>
  <si>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2020-2022 годы</t>
  </si>
  <si>
    <t>Муниципальная программа Уинского муниципального округа "Развитие культуры, молодежной политики, физической культуры и спорта в Уинском муниципальном округе Пермского края" на 2020-2022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</si>
  <si>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2020-2022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</si>
  <si>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2020-2022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</si>
  <si>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2020-2022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</si>
  <si>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2020-2022 годы</t>
  </si>
  <si>
    <t>2019-2021</t>
  </si>
  <si>
    <t>2018/2021</t>
  </si>
  <si>
    <t>о расходовании средств муниципального дорожного фонда Уинского муниципального округа</t>
  </si>
  <si>
    <t>Распоряжение</t>
  </si>
  <si>
    <t>259-01-04-86</t>
  </si>
  <si>
    <t xml:space="preserve">На приобретение антисептических средств для обработки дорог, остановок, детских площадок и многоквартирных домов </t>
  </si>
  <si>
    <t>Администрация Уинского муниципального округа</t>
  </si>
  <si>
    <t>259-01-04-159</t>
  </si>
  <si>
    <t>Оплата муниципального контракта за работы по настройке частотного преобразователя на центре управления подьема воды</t>
  </si>
  <si>
    <t>по состоянию на 1 января 2021 года</t>
  </si>
  <si>
    <t>% выполнения уточненного плана на 01.01.2021</t>
  </si>
  <si>
    <t>Информация об использовании резервного фонда по состоянию на 01 января 2021 года</t>
  </si>
  <si>
    <t>259-01-04-272</t>
  </si>
  <si>
    <t>Оказание помощи пострадавшим при пожаре</t>
  </si>
  <si>
    <t>259-01-04-273</t>
  </si>
  <si>
    <t>Прокладка водопроводной трубы 150 м. между ул. Светлой и станцией 2-го подъема</t>
  </si>
  <si>
    <t>259-01-04-302</t>
  </si>
  <si>
    <t>на 01 января 2021 года</t>
  </si>
  <si>
    <t>МКУ "УКС и ЖКХ"</t>
  </si>
  <si>
    <t>Предусмотрено в бюджете Уинского муниципального округа на год первоначальный план 100 000,00 руб., уточненный план 296 085,17 руб.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</si>
</sst>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5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  <xf numFmtId="0" fontId="3" fillId="0" borderId="15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distributed"/>
      <protection/>
    </xf>
    <xf numFmtId="0" fontId="3" fillId="0" borderId="15" xfId="52" applyFont="1" applyBorder="1" applyAlignment="1">
      <alignment horizontal="center" wrapText="1"/>
      <protection/>
    </xf>
    <xf numFmtId="0" fontId="3" fillId="0" borderId="15" xfId="52" applyFont="1" applyBorder="1" applyAlignment="1">
      <alignment horizontal="center" vertical="distributed" wrapText="1" readingOrder="1"/>
      <protection/>
    </xf>
    <xf numFmtId="0" fontId="3" fillId="0" borderId="14" xfId="52" applyFont="1" applyBorder="1" applyAlignment="1">
      <alignment horizontal="center" vertical="center"/>
      <protection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4" xfId="52" applyFont="1" applyBorder="1" applyAlignment="1">
      <alignment horizontal="center" vertical="distributed" wrapText="1" readingOrder="1"/>
      <protection/>
    </xf>
    <xf numFmtId="49" fontId="3" fillId="0" borderId="19" xfId="0" applyNumberFormat="1" applyFont="1" applyBorder="1" applyAlignment="1">
      <alignment horizontal="left" vertical="center" wrapText="1"/>
    </xf>
    <xf numFmtId="0" fontId="3" fillId="0" borderId="10" xfId="52" applyFont="1" applyBorder="1" applyAlignment="1">
      <alignment horizontal="left" vertical="center" wrapText="1"/>
      <protection/>
    </xf>
    <xf numFmtId="4" fontId="3" fillId="0" borderId="10" xfId="52" applyNumberFormat="1" applyFont="1" applyBorder="1" applyAlignment="1">
      <alignment horizontal="right"/>
      <protection/>
    </xf>
    <xf numFmtId="0" fontId="3" fillId="0" borderId="14" xfId="52" applyNumberFormat="1" applyFont="1" applyBorder="1" applyAlignment="1">
      <alignment horizontal="right"/>
      <protection/>
    </xf>
    <xf numFmtId="4" fontId="3" fillId="0" borderId="14" xfId="52" applyNumberFormat="1" applyFont="1" applyBorder="1" applyAlignment="1">
      <alignment horizontal="right"/>
      <protection/>
    </xf>
    <xf numFmtId="4" fontId="3" fillId="0" borderId="19" xfId="0" applyNumberFormat="1" applyFont="1" applyBorder="1" applyAlignment="1" applyProtection="1">
      <alignment horizontal="right" wrapText="1"/>
      <protection/>
    </xf>
    <xf numFmtId="4" fontId="3" fillId="0" borderId="10" xfId="52" applyNumberFormat="1" applyFont="1" applyBorder="1" applyAlignment="1">
      <alignment horizontal="right" wrapText="1"/>
      <protection/>
    </xf>
    <xf numFmtId="0" fontId="3" fillId="0" borderId="10" xfId="52" applyFont="1" applyBorder="1" applyAlignment="1">
      <alignment horizontal="center" vertical="center"/>
      <protection/>
    </xf>
    <xf numFmtId="49" fontId="3" fillId="0" borderId="10" xfId="0" applyNumberFormat="1" applyFont="1" applyBorder="1" applyAlignment="1">
      <alignment vertical="center" wrapText="1"/>
    </xf>
    <xf numFmtId="49" fontId="3" fillId="0" borderId="10" xfId="52" applyNumberFormat="1" applyFont="1" applyBorder="1" applyAlignment="1">
      <alignment horizontal="right" wrapText="1"/>
      <protection/>
    </xf>
    <xf numFmtId="4" fontId="3" fillId="0" borderId="10" xfId="52" applyNumberFormat="1" applyFont="1" applyFill="1" applyBorder="1" applyAlignment="1">
      <alignment horizontal="right" wrapText="1"/>
      <protection/>
    </xf>
    <xf numFmtId="0" fontId="3" fillId="0" borderId="10" xfId="0" applyFont="1" applyFill="1" applyBorder="1" applyAlignment="1">
      <alignment horizontal="left" wrapText="1"/>
    </xf>
    <xf numFmtId="49" fontId="3" fillId="0" borderId="10" xfId="52" applyNumberFormat="1" applyFont="1" applyBorder="1" applyAlignment="1">
      <alignment horizontal="left" vertical="center" wrapText="1"/>
      <protection/>
    </xf>
    <xf numFmtId="0" fontId="3" fillId="0" borderId="10" xfId="52" applyFont="1" applyBorder="1">
      <alignment/>
      <protection/>
    </xf>
    <xf numFmtId="0" fontId="23" fillId="0" borderId="10" xfId="52" applyFont="1" applyBorder="1" applyAlignment="1">
      <alignment horizontal="left" vertical="distributed"/>
      <protection/>
    </xf>
    <xf numFmtId="0" fontId="23" fillId="0" borderId="10" xfId="52" applyFont="1" applyBorder="1" applyAlignment="1">
      <alignment vertical="distributed"/>
      <protection/>
    </xf>
    <xf numFmtId="4" fontId="23" fillId="0" borderId="10" xfId="52" applyNumberFormat="1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="75" zoomScaleNormal="75" zoomScalePageLayoutView="0" workbookViewId="0" topLeftCell="A3">
      <selection activeCell="C14" sqref="C14"/>
    </sheetView>
  </sheetViews>
  <sheetFormatPr defaultColWidth="9.125" defaultRowHeight="12.75"/>
  <cols>
    <col min="1" max="1" width="15.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">
      <c r="F1" s="6" t="s">
        <v>33</v>
      </c>
    </row>
    <row r="2" ht="18">
      <c r="F2" s="6" t="s">
        <v>31</v>
      </c>
    </row>
    <row r="3" ht="18">
      <c r="F3" s="6" t="s">
        <v>48</v>
      </c>
    </row>
    <row r="4" ht="18">
      <c r="F4" s="6" t="s">
        <v>38</v>
      </c>
    </row>
    <row r="5" spans="1:7" ht="18">
      <c r="A5" s="48" t="s">
        <v>72</v>
      </c>
      <c r="B5" s="48"/>
      <c r="C5" s="48"/>
      <c r="D5" s="48"/>
      <c r="E5" s="48"/>
      <c r="F5" s="48"/>
      <c r="G5" s="48"/>
    </row>
    <row r="6" spans="1:7" ht="18">
      <c r="A6" s="2"/>
      <c r="B6" s="2"/>
      <c r="C6" s="2"/>
      <c r="D6" s="2"/>
      <c r="E6" s="2"/>
      <c r="F6" s="2"/>
      <c r="G6" s="2"/>
    </row>
    <row r="7" spans="1:7" ht="18">
      <c r="A7" s="3" t="s">
        <v>80</v>
      </c>
      <c r="C7" s="3"/>
      <c r="D7" s="3"/>
      <c r="E7" s="2"/>
      <c r="F7" s="2"/>
      <c r="G7" s="2"/>
    </row>
    <row r="8" spans="2:7" ht="18">
      <c r="B8" s="2"/>
      <c r="C8" s="2"/>
      <c r="D8" s="2"/>
      <c r="E8" s="2"/>
      <c r="F8" s="2"/>
      <c r="G8" s="2"/>
    </row>
    <row r="9" spans="2:7" ht="18">
      <c r="B9" s="2"/>
      <c r="C9" s="2"/>
      <c r="D9" s="2"/>
      <c r="E9" s="2"/>
      <c r="F9" s="2"/>
      <c r="G9" s="2"/>
    </row>
    <row r="10" spans="1:7" s="7" customFormat="1" ht="18">
      <c r="A10" s="51" t="s">
        <v>10</v>
      </c>
      <c r="B10" s="50" t="s">
        <v>11</v>
      </c>
      <c r="C10" s="50" t="s">
        <v>12</v>
      </c>
      <c r="D10" s="50" t="s">
        <v>13</v>
      </c>
      <c r="E10" s="50" t="s">
        <v>25</v>
      </c>
      <c r="F10" s="50" t="s">
        <v>14</v>
      </c>
      <c r="G10" s="50" t="s">
        <v>15</v>
      </c>
    </row>
    <row r="11" spans="1:7" s="7" customFormat="1" ht="72" customHeight="1">
      <c r="A11" s="51"/>
      <c r="B11" s="50"/>
      <c r="C11" s="50"/>
      <c r="D11" s="50"/>
      <c r="E11" s="50"/>
      <c r="F11" s="50"/>
      <c r="G11" s="50"/>
    </row>
    <row r="12" spans="1:7" s="7" customFormat="1" ht="18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59.25" customHeight="1">
      <c r="A13" s="45">
        <v>43948</v>
      </c>
      <c r="B13" s="34" t="s">
        <v>65</v>
      </c>
      <c r="C13" s="34" t="s">
        <v>64</v>
      </c>
      <c r="D13" s="11" t="s">
        <v>67</v>
      </c>
      <c r="E13" s="25" t="s">
        <v>66</v>
      </c>
      <c r="F13" s="20">
        <v>81140</v>
      </c>
      <c r="G13" s="20">
        <v>81140</v>
      </c>
    </row>
    <row r="14" spans="1:7" s="7" customFormat="1" ht="54">
      <c r="A14" s="45">
        <v>44029</v>
      </c>
      <c r="B14" s="34" t="s">
        <v>68</v>
      </c>
      <c r="C14" s="34" t="s">
        <v>64</v>
      </c>
      <c r="D14" s="11" t="s">
        <v>67</v>
      </c>
      <c r="E14" s="4" t="s">
        <v>69</v>
      </c>
      <c r="F14" s="22">
        <v>15000</v>
      </c>
      <c r="G14" s="22">
        <v>15000</v>
      </c>
    </row>
    <row r="15" spans="1:7" s="7" customFormat="1" ht="42" customHeight="1">
      <c r="A15" s="45">
        <v>44148</v>
      </c>
      <c r="B15" s="34" t="s">
        <v>73</v>
      </c>
      <c r="C15" s="34" t="s">
        <v>64</v>
      </c>
      <c r="D15" s="11" t="s">
        <v>67</v>
      </c>
      <c r="E15" s="4" t="s">
        <v>74</v>
      </c>
      <c r="F15" s="20">
        <v>10000</v>
      </c>
      <c r="G15" s="20">
        <v>10000</v>
      </c>
    </row>
    <row r="16" spans="1:7" s="7" customFormat="1" ht="36">
      <c r="A16" s="45">
        <v>44148</v>
      </c>
      <c r="B16" s="34" t="s">
        <v>75</v>
      </c>
      <c r="C16" s="34" t="s">
        <v>64</v>
      </c>
      <c r="D16" s="11" t="s">
        <v>67</v>
      </c>
      <c r="E16" s="4" t="s">
        <v>76</v>
      </c>
      <c r="F16" s="22">
        <v>149945.17</v>
      </c>
      <c r="G16" s="22">
        <v>149945.17</v>
      </c>
    </row>
    <row r="17" spans="1:7" s="7" customFormat="1" ht="36">
      <c r="A17" s="45">
        <v>44180</v>
      </c>
      <c r="B17" s="34" t="s">
        <v>77</v>
      </c>
      <c r="C17" s="34" t="s">
        <v>64</v>
      </c>
      <c r="D17" s="11" t="s">
        <v>67</v>
      </c>
      <c r="E17" s="4" t="s">
        <v>74</v>
      </c>
      <c r="F17" s="22">
        <v>40000</v>
      </c>
      <c r="G17" s="22">
        <v>40000</v>
      </c>
    </row>
    <row r="18" spans="1:7" s="7" customFormat="1" ht="18">
      <c r="A18" s="9"/>
      <c r="B18" s="10"/>
      <c r="C18" s="11"/>
      <c r="D18" s="11"/>
      <c r="E18" s="10"/>
      <c r="F18" s="22"/>
      <c r="G18" s="22"/>
    </row>
    <row r="19" spans="1:7" s="7" customFormat="1" ht="18">
      <c r="A19" s="49" t="s">
        <v>16</v>
      </c>
      <c r="B19" s="49"/>
      <c r="C19" s="49"/>
      <c r="D19" s="49"/>
      <c r="E19" s="10"/>
      <c r="F19" s="22">
        <f>SUM(F13:F17)</f>
        <v>296085.17000000004</v>
      </c>
      <c r="G19" s="22">
        <f>SUM(G13:G17)</f>
        <v>296085.17000000004</v>
      </c>
    </row>
    <row r="20" spans="1:4" ht="18">
      <c r="A20" s="12" t="s">
        <v>17</v>
      </c>
      <c r="B20" s="13"/>
      <c r="C20" s="13"/>
      <c r="D20" s="21">
        <v>0</v>
      </c>
    </row>
  </sheetData>
  <sheetProtection/>
  <mergeCells count="9">
    <mergeCell ref="A5:G5"/>
    <mergeCell ref="A19:D19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H26"/>
  <sheetViews>
    <sheetView zoomScale="75" zoomScaleNormal="75" zoomScalePageLayoutView="0" workbookViewId="0" topLeftCell="A1">
      <selection activeCell="B16" sqref="B16"/>
    </sheetView>
  </sheetViews>
  <sheetFormatPr defaultColWidth="9.125" defaultRowHeight="12.75"/>
  <cols>
    <col min="1" max="1" width="9.125" style="16" customWidth="1"/>
    <col min="2" max="2" width="33.125" style="16" customWidth="1"/>
    <col min="3" max="3" width="21.125" style="16" customWidth="1"/>
    <col min="4" max="4" width="19.875" style="16" customWidth="1"/>
    <col min="5" max="5" width="19.625" style="16" customWidth="1"/>
    <col min="6" max="6" width="19.00390625" style="16" customWidth="1"/>
    <col min="7" max="7" width="18.875" style="16" customWidth="1"/>
    <col min="8" max="16384" width="9.125" style="16" customWidth="1"/>
  </cols>
  <sheetData>
    <row r="1" spans="5:8" ht="18">
      <c r="E1" s="6" t="s">
        <v>20</v>
      </c>
      <c r="H1" s="5"/>
    </row>
    <row r="2" spans="5:8" ht="18">
      <c r="E2" s="6" t="s">
        <v>31</v>
      </c>
      <c r="H2" s="5"/>
    </row>
    <row r="3" spans="5:8" ht="18">
      <c r="E3" s="6" t="s">
        <v>48</v>
      </c>
      <c r="H3" s="5"/>
    </row>
    <row r="4" spans="5:8" ht="18">
      <c r="E4" s="6" t="s">
        <v>40</v>
      </c>
      <c r="H4" s="5"/>
    </row>
    <row r="5" spans="1:8" ht="18">
      <c r="A5" s="19"/>
      <c r="G5" s="52"/>
      <c r="H5" s="52"/>
    </row>
    <row r="6" ht="18">
      <c r="A6" s="19"/>
    </row>
    <row r="7" spans="1:7" ht="18">
      <c r="A7" s="54" t="s">
        <v>24</v>
      </c>
      <c r="B7" s="54"/>
      <c r="C7" s="54"/>
      <c r="D7" s="54"/>
      <c r="E7" s="54"/>
      <c r="F7" s="54"/>
      <c r="G7" s="54"/>
    </row>
    <row r="8" spans="1:7" ht="18">
      <c r="A8" s="54" t="s">
        <v>34</v>
      </c>
      <c r="B8" s="54"/>
      <c r="C8" s="54"/>
      <c r="D8" s="54"/>
      <c r="E8" s="54"/>
      <c r="F8" s="54"/>
      <c r="G8" s="54"/>
    </row>
    <row r="9" spans="1:7" ht="18">
      <c r="A9" s="54" t="s">
        <v>70</v>
      </c>
      <c r="B9" s="54"/>
      <c r="C9" s="54"/>
      <c r="D9" s="54"/>
      <c r="E9" s="54"/>
      <c r="F9" s="54"/>
      <c r="G9" s="54"/>
    </row>
    <row r="10" spans="1:7" ht="18">
      <c r="A10" s="17"/>
      <c r="B10" s="17"/>
      <c r="C10" s="17"/>
      <c r="D10" s="17"/>
      <c r="E10" s="17"/>
      <c r="F10" s="17"/>
      <c r="G10" s="17" t="s">
        <v>27</v>
      </c>
    </row>
    <row r="11" spans="1:8" ht="40.5" customHeight="1">
      <c r="A11" s="53" t="s">
        <v>22</v>
      </c>
      <c r="B11" s="53" t="s">
        <v>23</v>
      </c>
      <c r="C11" s="55" t="s">
        <v>18</v>
      </c>
      <c r="D11" s="58" t="s">
        <v>21</v>
      </c>
      <c r="E11" s="59"/>
      <c r="F11" s="53" t="s">
        <v>19</v>
      </c>
      <c r="G11" s="53" t="s">
        <v>71</v>
      </c>
      <c r="H11" s="23"/>
    </row>
    <row r="12" spans="1:8" ht="18.75" customHeight="1">
      <c r="A12" s="53"/>
      <c r="B12" s="53"/>
      <c r="C12" s="56"/>
      <c r="D12" s="53" t="s">
        <v>26</v>
      </c>
      <c r="E12" s="53" t="s">
        <v>9</v>
      </c>
      <c r="F12" s="53"/>
      <c r="G12" s="53"/>
      <c r="H12" s="23"/>
    </row>
    <row r="13" spans="1:8" ht="66" customHeight="1">
      <c r="A13" s="53"/>
      <c r="B13" s="53"/>
      <c r="C13" s="57"/>
      <c r="D13" s="53"/>
      <c r="E13" s="53"/>
      <c r="F13" s="53"/>
      <c r="G13" s="53"/>
      <c r="H13" s="23"/>
    </row>
    <row r="14" spans="1:8" s="17" customFormat="1" ht="18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4"/>
    </row>
    <row r="15" spans="1:8" s="17" customFormat="1" ht="144">
      <c r="A15" s="40">
        <v>1</v>
      </c>
      <c r="B15" s="41" t="s">
        <v>50</v>
      </c>
      <c r="C15" s="44">
        <v>9439531</v>
      </c>
      <c r="D15" s="44">
        <v>12473480.92</v>
      </c>
      <c r="E15" s="44">
        <v>12473480.92</v>
      </c>
      <c r="F15" s="44">
        <v>12425271</v>
      </c>
      <c r="G15" s="29">
        <f aca="true" t="shared" si="0" ref="G15:G26">F15/E15*100</f>
        <v>99.61350067147094</v>
      </c>
      <c r="H15" s="24"/>
    </row>
    <row r="16" spans="1:8" s="17" customFormat="1" ht="126">
      <c r="A16" s="40">
        <v>2</v>
      </c>
      <c r="B16" s="41" t="s">
        <v>51</v>
      </c>
      <c r="C16" s="44">
        <v>21252270</v>
      </c>
      <c r="D16" s="44">
        <v>32281466.37</v>
      </c>
      <c r="E16" s="44">
        <v>32281466.37</v>
      </c>
      <c r="F16" s="44">
        <v>30610440.21</v>
      </c>
      <c r="G16" s="29">
        <f t="shared" si="0"/>
        <v>94.82357418077846</v>
      </c>
      <c r="H16" s="24"/>
    </row>
    <row r="17" spans="1:8" s="17" customFormat="1" ht="144">
      <c r="A17" s="40">
        <v>3</v>
      </c>
      <c r="B17" s="41" t="s">
        <v>52</v>
      </c>
      <c r="C17" s="44">
        <v>10893800</v>
      </c>
      <c r="D17" s="44">
        <v>15175599</v>
      </c>
      <c r="E17" s="44">
        <v>15175599</v>
      </c>
      <c r="F17" s="44">
        <v>10968111</v>
      </c>
      <c r="G17" s="29">
        <f t="shared" si="0"/>
        <v>72.27464958714314</v>
      </c>
      <c r="H17" s="24"/>
    </row>
    <row r="18" spans="1:7" ht="133.5" customHeight="1">
      <c r="A18" s="28">
        <v>4</v>
      </c>
      <c r="B18" s="47" t="s">
        <v>53</v>
      </c>
      <c r="C18" s="42">
        <v>196856682</v>
      </c>
      <c r="D18" s="42">
        <v>229871758.31</v>
      </c>
      <c r="E18" s="42">
        <v>229871758.31</v>
      </c>
      <c r="F18" s="42">
        <v>228532691.4</v>
      </c>
      <c r="G18" s="29">
        <f t="shared" si="0"/>
        <v>99.41747219412915</v>
      </c>
    </row>
    <row r="19" spans="1:7" ht="132" customHeight="1">
      <c r="A19" s="28">
        <v>5</v>
      </c>
      <c r="B19" s="47" t="s">
        <v>54</v>
      </c>
      <c r="C19" s="42">
        <v>37088404.19</v>
      </c>
      <c r="D19" s="42">
        <v>43823974.8</v>
      </c>
      <c r="E19" s="42">
        <v>43823974.8</v>
      </c>
      <c r="F19" s="46">
        <v>43553929.19</v>
      </c>
      <c r="G19" s="29">
        <f t="shared" si="0"/>
        <v>99.38379480356949</v>
      </c>
    </row>
    <row r="20" spans="1:7" ht="172.5" customHeight="1">
      <c r="A20" s="28">
        <v>6</v>
      </c>
      <c r="B20" s="41" t="s">
        <v>55</v>
      </c>
      <c r="C20" s="42">
        <v>6632906</v>
      </c>
      <c r="D20" s="42">
        <v>7279993.49</v>
      </c>
      <c r="E20" s="42">
        <v>7279993.49</v>
      </c>
      <c r="F20" s="42">
        <v>7279973.3</v>
      </c>
      <c r="G20" s="29">
        <f t="shared" si="0"/>
        <v>99.99972266458715</v>
      </c>
    </row>
    <row r="21" spans="1:7" ht="174.75" customHeight="1">
      <c r="A21" s="28">
        <v>7</v>
      </c>
      <c r="B21" s="41" t="s">
        <v>56</v>
      </c>
      <c r="C21" s="42">
        <v>35248198</v>
      </c>
      <c r="D21" s="42">
        <v>43760213.54</v>
      </c>
      <c r="E21" s="42">
        <v>43760213.54</v>
      </c>
      <c r="F21" s="42">
        <v>41764705.68</v>
      </c>
      <c r="G21" s="29">
        <f t="shared" si="0"/>
        <v>95.43990374229787</v>
      </c>
    </row>
    <row r="22" spans="1:7" ht="145.5" customHeight="1">
      <c r="A22" s="28">
        <v>8</v>
      </c>
      <c r="B22" s="41" t="s">
        <v>57</v>
      </c>
      <c r="C22" s="42">
        <v>2970200</v>
      </c>
      <c r="D22" s="42">
        <v>6087945.65</v>
      </c>
      <c r="E22" s="42">
        <v>6087945.65</v>
      </c>
      <c r="F22" s="42">
        <v>6087725.65</v>
      </c>
      <c r="G22" s="29">
        <f t="shared" si="0"/>
        <v>99.99638630151043</v>
      </c>
    </row>
    <row r="23" spans="1:7" ht="158.25" customHeight="1">
      <c r="A23" s="28">
        <v>9</v>
      </c>
      <c r="B23" s="41" t="s">
        <v>58</v>
      </c>
      <c r="C23" s="42">
        <v>15932460</v>
      </c>
      <c r="D23" s="42">
        <v>18193386.54</v>
      </c>
      <c r="E23" s="42">
        <v>18193386.54</v>
      </c>
      <c r="F23" s="42">
        <v>16886717.24</v>
      </c>
      <c r="G23" s="29">
        <f t="shared" si="0"/>
        <v>92.81788853808412</v>
      </c>
    </row>
    <row r="24" spans="1:7" ht="153.75" customHeight="1">
      <c r="A24" s="28">
        <v>10</v>
      </c>
      <c r="B24" s="41" t="s">
        <v>59</v>
      </c>
      <c r="C24" s="42">
        <v>88104033.64</v>
      </c>
      <c r="D24" s="42">
        <v>116706524.29</v>
      </c>
      <c r="E24" s="42">
        <v>116706524.29</v>
      </c>
      <c r="F24" s="42">
        <v>107174490.95</v>
      </c>
      <c r="G24" s="29">
        <f t="shared" si="0"/>
        <v>91.83247603508936</v>
      </c>
    </row>
    <row r="25" spans="1:7" ht="177.75" customHeight="1">
      <c r="A25" s="28">
        <v>11</v>
      </c>
      <c r="B25" s="41" t="s">
        <v>60</v>
      </c>
      <c r="C25" s="42">
        <v>890000</v>
      </c>
      <c r="D25" s="42">
        <v>80000</v>
      </c>
      <c r="E25" s="42">
        <v>80000</v>
      </c>
      <c r="F25" s="42">
        <v>80000</v>
      </c>
      <c r="G25" s="29">
        <f t="shared" si="0"/>
        <v>100</v>
      </c>
    </row>
    <row r="26" spans="1:7" ht="18">
      <c r="A26" s="15"/>
      <c r="B26" s="33" t="s">
        <v>49</v>
      </c>
      <c r="C26" s="43">
        <f>SUM(C15:C25)</f>
        <v>425308484.83</v>
      </c>
      <c r="D26" s="43">
        <f>SUM(D15:D25)</f>
        <v>525734342.9100001</v>
      </c>
      <c r="E26" s="43">
        <f>SUM(E15:E25)</f>
        <v>525734342.9100001</v>
      </c>
      <c r="F26" s="43">
        <f>SUM(F15:F25)</f>
        <v>505364055.62</v>
      </c>
      <c r="G26" s="29">
        <f t="shared" si="0"/>
        <v>96.12536491771715</v>
      </c>
    </row>
  </sheetData>
  <sheetProtection/>
  <mergeCells count="12">
    <mergeCell ref="D11:E11"/>
    <mergeCell ref="B11:B13"/>
    <mergeCell ref="G5:H5"/>
    <mergeCell ref="G11:G13"/>
    <mergeCell ref="A7:G7"/>
    <mergeCell ref="A8:G8"/>
    <mergeCell ref="A9:G9"/>
    <mergeCell ref="A11:A13"/>
    <mergeCell ref="F11:F13"/>
    <mergeCell ref="E12:E13"/>
    <mergeCell ref="D12:D13"/>
    <mergeCell ref="C11:C13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="75" zoomScaleNormal="75" zoomScalePageLayoutView="0" workbookViewId="0" topLeftCell="A1">
      <selection activeCell="C22" sqref="C22"/>
    </sheetView>
  </sheetViews>
  <sheetFormatPr defaultColWidth="9.125" defaultRowHeight="12.75"/>
  <cols>
    <col min="1" max="1" width="8.375" style="1" customWidth="1"/>
    <col min="2" max="2" width="47.875" style="1" customWidth="1"/>
    <col min="3" max="3" width="23.875" style="1" customWidth="1"/>
    <col min="4" max="4" width="21.00390625" style="1" customWidth="1"/>
    <col min="5" max="5" width="14.625" style="1" customWidth="1"/>
    <col min="6" max="6" width="20.50390625" style="1" customWidth="1"/>
    <col min="7" max="7" width="18.125" style="1" customWidth="1"/>
    <col min="8" max="8" width="18.875" style="1" customWidth="1"/>
    <col min="9" max="9" width="20.625" style="1" customWidth="1"/>
    <col min="10" max="16384" width="9.125" style="1" customWidth="1"/>
  </cols>
  <sheetData>
    <row r="1" ht="18">
      <c r="G1" s="6" t="s">
        <v>7</v>
      </c>
    </row>
    <row r="2" ht="18">
      <c r="G2" s="6" t="s">
        <v>31</v>
      </c>
    </row>
    <row r="3" ht="18">
      <c r="G3" s="6" t="s">
        <v>48</v>
      </c>
    </row>
    <row r="4" ht="18">
      <c r="G4" s="6" t="s">
        <v>41</v>
      </c>
    </row>
    <row r="6" ht="18">
      <c r="D6" s="2" t="s">
        <v>24</v>
      </c>
    </row>
    <row r="7" ht="18">
      <c r="D7" s="2" t="s">
        <v>35</v>
      </c>
    </row>
    <row r="8" spans="3:6" ht="18">
      <c r="C8" s="48" t="s">
        <v>78</v>
      </c>
      <c r="D8" s="48"/>
      <c r="E8" s="48"/>
      <c r="F8" s="48"/>
    </row>
    <row r="9" spans="4:9" ht="18">
      <c r="D9" s="3"/>
      <c r="I9" s="14" t="s">
        <v>0</v>
      </c>
    </row>
    <row r="10" spans="1:14" ht="66.75" customHeight="1">
      <c r="A10" s="62" t="s">
        <v>22</v>
      </c>
      <c r="B10" s="63" t="s">
        <v>1</v>
      </c>
      <c r="C10" s="64" t="s">
        <v>2</v>
      </c>
      <c r="D10" s="64" t="s">
        <v>8</v>
      </c>
      <c r="E10" s="63" t="s">
        <v>3</v>
      </c>
      <c r="F10" s="65" t="s">
        <v>4</v>
      </c>
      <c r="G10" s="63" t="s">
        <v>28</v>
      </c>
      <c r="H10" s="63" t="s">
        <v>29</v>
      </c>
      <c r="I10" s="63" t="s">
        <v>5</v>
      </c>
      <c r="J10" s="36"/>
      <c r="K10" s="36"/>
      <c r="L10" s="37"/>
      <c r="M10" s="37"/>
      <c r="N10" s="37"/>
    </row>
    <row r="11" spans="1:14" ht="11.25" customHeight="1">
      <c r="A11" s="66"/>
      <c r="B11" s="67"/>
      <c r="C11" s="68"/>
      <c r="D11" s="68"/>
      <c r="E11" s="67"/>
      <c r="F11" s="69"/>
      <c r="G11" s="67"/>
      <c r="H11" s="67"/>
      <c r="I11" s="67"/>
      <c r="J11" s="37"/>
      <c r="K11" s="37"/>
      <c r="L11" s="37"/>
      <c r="M11" s="37"/>
      <c r="N11" s="37"/>
    </row>
    <row r="12" spans="1:14" ht="18">
      <c r="A12" s="30">
        <v>1</v>
      </c>
      <c r="B12" s="30">
        <v>2</v>
      </c>
      <c r="C12" s="31">
        <v>3</v>
      </c>
      <c r="D12" s="32">
        <v>4</v>
      </c>
      <c r="E12" s="30">
        <v>5</v>
      </c>
      <c r="F12" s="30">
        <v>6</v>
      </c>
      <c r="G12" s="30">
        <v>7</v>
      </c>
      <c r="H12" s="30">
        <v>8</v>
      </c>
      <c r="I12" s="30">
        <v>9</v>
      </c>
      <c r="J12" s="37"/>
      <c r="K12" s="37"/>
      <c r="L12" s="37"/>
      <c r="M12" s="37"/>
      <c r="N12" s="37"/>
    </row>
    <row r="13" spans="1:14" ht="72">
      <c r="A13" s="30">
        <v>1</v>
      </c>
      <c r="B13" s="70" t="s">
        <v>43</v>
      </c>
      <c r="C13" s="71" t="s">
        <v>79</v>
      </c>
      <c r="D13" s="72">
        <v>5262446.2</v>
      </c>
      <c r="E13" s="73" t="s">
        <v>61</v>
      </c>
      <c r="F13" s="74">
        <v>5262446.2</v>
      </c>
      <c r="G13" s="75">
        <v>4283086.2</v>
      </c>
      <c r="H13" s="75">
        <v>4283086.2</v>
      </c>
      <c r="I13" s="76">
        <f>G13-H13</f>
        <v>0</v>
      </c>
      <c r="J13" s="37"/>
      <c r="K13" s="37"/>
      <c r="L13" s="37"/>
      <c r="M13" s="37"/>
      <c r="N13" s="37"/>
    </row>
    <row r="14" spans="1:14" ht="18">
      <c r="A14" s="77">
        <v>2</v>
      </c>
      <c r="B14" s="78" t="s">
        <v>36</v>
      </c>
      <c r="C14" s="71" t="s">
        <v>79</v>
      </c>
      <c r="D14" s="76">
        <v>32422680</v>
      </c>
      <c r="E14" s="79" t="s">
        <v>42</v>
      </c>
      <c r="F14" s="80">
        <v>31181041.66</v>
      </c>
      <c r="G14" s="75">
        <v>6493404.16</v>
      </c>
      <c r="H14" s="76">
        <v>6354696.66</v>
      </c>
      <c r="I14" s="76">
        <f>G14-H14</f>
        <v>138707.5</v>
      </c>
      <c r="J14" s="37"/>
      <c r="K14" s="37"/>
      <c r="L14" s="37"/>
      <c r="M14" s="37"/>
      <c r="N14" s="37"/>
    </row>
    <row r="15" spans="1:14" ht="36">
      <c r="A15" s="30">
        <v>3</v>
      </c>
      <c r="B15" s="81" t="s">
        <v>44</v>
      </c>
      <c r="C15" s="71" t="s">
        <v>79</v>
      </c>
      <c r="D15" s="76">
        <v>0</v>
      </c>
      <c r="E15" s="79" t="s">
        <v>45</v>
      </c>
      <c r="F15" s="80">
        <v>0</v>
      </c>
      <c r="G15" s="76">
        <v>1135000</v>
      </c>
      <c r="H15" s="76">
        <v>1135000</v>
      </c>
      <c r="I15" s="76">
        <f>G15-H15</f>
        <v>0</v>
      </c>
      <c r="J15" s="38"/>
      <c r="K15" s="38"/>
      <c r="L15" s="38"/>
      <c r="M15" s="38"/>
      <c r="N15" s="38"/>
    </row>
    <row r="16" spans="1:14" ht="54">
      <c r="A16" s="77">
        <v>4</v>
      </c>
      <c r="B16" s="82" t="s">
        <v>46</v>
      </c>
      <c r="C16" s="71" t="s">
        <v>79</v>
      </c>
      <c r="D16" s="76">
        <v>45946880</v>
      </c>
      <c r="E16" s="79" t="s">
        <v>62</v>
      </c>
      <c r="F16" s="76">
        <v>21153384.45</v>
      </c>
      <c r="G16" s="76">
        <v>19313647.77</v>
      </c>
      <c r="H16" s="80">
        <v>11867893.25</v>
      </c>
      <c r="I16" s="76">
        <f>G16-H16</f>
        <v>7445754.52</v>
      </c>
      <c r="J16" s="38"/>
      <c r="K16" s="38"/>
      <c r="L16" s="38"/>
      <c r="M16" s="38"/>
      <c r="N16" s="38"/>
    </row>
    <row r="17" spans="1:14" ht="21.75" customHeight="1">
      <c r="A17" s="83"/>
      <c r="B17" s="84" t="s">
        <v>6</v>
      </c>
      <c r="C17" s="85" t="s">
        <v>47</v>
      </c>
      <c r="D17" s="86">
        <f>SUM(D13:D16)</f>
        <v>83632006.2</v>
      </c>
      <c r="E17" s="86"/>
      <c r="F17" s="86">
        <f>SUM(F13:F16)</f>
        <v>57596872.31</v>
      </c>
      <c r="G17" s="86">
        <f>SUM(G13:G16)</f>
        <v>31225138.13</v>
      </c>
      <c r="H17" s="86">
        <f>SUM(H13:H16)</f>
        <v>23640676.11</v>
      </c>
      <c r="I17" s="86">
        <f>SUM(I13:I16)</f>
        <v>7584462.02</v>
      </c>
      <c r="J17" s="39"/>
      <c r="K17" s="39"/>
      <c r="L17" s="39"/>
      <c r="M17" s="39"/>
      <c r="N17" s="39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2:F15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2" max="2" width="20.00390625" style="0" customWidth="1"/>
    <col min="3" max="3" width="17.375" style="0" customWidth="1"/>
    <col min="4" max="4" width="17.50390625" style="0" customWidth="1"/>
    <col min="5" max="5" width="18.375" style="0" customWidth="1"/>
    <col min="6" max="6" width="16.375" style="0" customWidth="1"/>
  </cols>
  <sheetData>
    <row r="2" spans="4:6" ht="15">
      <c r="D2" s="60" t="s">
        <v>30</v>
      </c>
      <c r="E2" s="60"/>
      <c r="F2" s="60"/>
    </row>
    <row r="3" spans="4:6" ht="15">
      <c r="D3" s="35" t="s">
        <v>37</v>
      </c>
      <c r="E3" s="5"/>
      <c r="F3" s="5"/>
    </row>
    <row r="4" spans="4:6" ht="15">
      <c r="D4" s="35" t="s">
        <v>48</v>
      </c>
      <c r="E4" s="5"/>
      <c r="F4" s="5"/>
    </row>
    <row r="5" spans="4:6" ht="15">
      <c r="D5" s="35" t="s">
        <v>39</v>
      </c>
      <c r="E5" s="5"/>
      <c r="F5" s="5"/>
    </row>
    <row r="6" spans="4:6" ht="18">
      <c r="D6" s="6"/>
      <c r="E6" s="16"/>
      <c r="F6" s="16"/>
    </row>
    <row r="7" spans="1:6" ht="18">
      <c r="A7" s="54" t="s">
        <v>32</v>
      </c>
      <c r="B7" s="54"/>
      <c r="C7" s="54"/>
      <c r="D7" s="54"/>
      <c r="E7" s="54"/>
      <c r="F7" s="54"/>
    </row>
    <row r="8" spans="1:6" ht="35.25" customHeight="1">
      <c r="A8" s="61" t="s">
        <v>63</v>
      </c>
      <c r="B8" s="61"/>
      <c r="C8" s="61"/>
      <c r="D8" s="61"/>
      <c r="E8" s="61"/>
      <c r="F8" s="61"/>
    </row>
    <row r="9" spans="1:6" ht="18">
      <c r="A9" s="54" t="s">
        <v>70</v>
      </c>
      <c r="B9" s="54"/>
      <c r="C9" s="54"/>
      <c r="D9" s="54"/>
      <c r="E9" s="54"/>
      <c r="F9" s="54"/>
    </row>
    <row r="10" spans="1:6" ht="18">
      <c r="A10" s="17"/>
      <c r="B10" s="17"/>
      <c r="C10" s="17"/>
      <c r="D10" s="17"/>
      <c r="E10" s="17"/>
      <c r="F10" s="17" t="s">
        <v>27</v>
      </c>
    </row>
    <row r="11" spans="1:6" ht="18">
      <c r="A11" s="53" t="s">
        <v>22</v>
      </c>
      <c r="B11" s="55" t="s">
        <v>18</v>
      </c>
      <c r="C11" s="58" t="s">
        <v>21</v>
      </c>
      <c r="D11" s="59"/>
      <c r="E11" s="53" t="s">
        <v>19</v>
      </c>
      <c r="F11" s="53" t="s">
        <v>71</v>
      </c>
    </row>
    <row r="12" spans="1:6" ht="12.75" customHeight="1">
      <c r="A12" s="53"/>
      <c r="B12" s="56"/>
      <c r="C12" s="53" t="s">
        <v>26</v>
      </c>
      <c r="D12" s="53" t="s">
        <v>9</v>
      </c>
      <c r="E12" s="53"/>
      <c r="F12" s="53"/>
    </row>
    <row r="13" spans="1:6" ht="111" customHeight="1">
      <c r="A13" s="53"/>
      <c r="B13" s="57"/>
      <c r="C13" s="53"/>
      <c r="D13" s="53"/>
      <c r="E13" s="53"/>
      <c r="F13" s="53"/>
    </row>
    <row r="14" spans="1:6" ht="18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">
      <c r="A15" s="28">
        <v>1</v>
      </c>
      <c r="B15" s="27">
        <v>50471800</v>
      </c>
      <c r="C15" s="27">
        <v>54265577.43</v>
      </c>
      <c r="D15" s="27">
        <v>54265577.43</v>
      </c>
      <c r="E15" s="27">
        <v>53629098.39</v>
      </c>
      <c r="F15" s="26">
        <f>E15/D15*100</f>
        <v>98.82710353387279</v>
      </c>
    </row>
  </sheetData>
  <sheetProtection/>
  <mergeCells count="11">
    <mergeCell ref="F11:F13"/>
    <mergeCell ref="C12:C13"/>
    <mergeCell ref="D2:F2"/>
    <mergeCell ref="D12:D13"/>
    <mergeCell ref="A7:F7"/>
    <mergeCell ref="A8:F8"/>
    <mergeCell ref="A9:F9"/>
    <mergeCell ref="A11:A13"/>
    <mergeCell ref="B11:B13"/>
    <mergeCell ref="C11:D11"/>
    <mergeCell ref="E11:E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Уразбаева Марина Витальевна</cp:lastModifiedBy>
  <cp:lastPrinted>2021-04-01T06:37:03Z</cp:lastPrinted>
  <dcterms:created xsi:type="dcterms:W3CDTF">2008-04-29T06:50:41Z</dcterms:created>
  <dcterms:modified xsi:type="dcterms:W3CDTF">2021-04-01T06:37:07Z</dcterms:modified>
  <cp:category/>
  <cp:version/>
  <cp:contentType/>
  <cp:contentStatus/>
</cp:coreProperties>
</file>