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batova.DOM5951\Desktop\Муниц. Программа на 22 год\Муниц. прогр. на 21-23 г.г\Измен. в Прогр. октябрь 2021\"/>
    </mc:Choice>
  </mc:AlternateContent>
  <bookViews>
    <workbookView xWindow="0" yWindow="0" windowWidth="15480" windowHeight="11640"/>
  </bookViews>
  <sheets>
    <sheet name="Приложение 3,4,5,6" sheetId="1" r:id="rId1"/>
  </sheets>
  <definedNames>
    <definedName name="_xlnm.Print_Area" localSheetId="0">'Приложение 3,4,5,6'!$A$1:$I$107</definedName>
  </definedNames>
  <calcPr calcId="152511"/>
</workbook>
</file>

<file path=xl/calcChain.xml><?xml version="1.0" encoding="utf-8"?>
<calcChain xmlns="http://schemas.openxmlformats.org/spreadsheetml/2006/main">
  <c r="H61" i="1" l="1"/>
  <c r="I61" i="1"/>
  <c r="H62" i="1"/>
  <c r="I62" i="1"/>
  <c r="H63" i="1"/>
  <c r="I63" i="1"/>
  <c r="G62" i="1"/>
  <c r="G63" i="1"/>
  <c r="G61" i="1"/>
  <c r="H60" i="1"/>
  <c r="I60" i="1"/>
  <c r="G60" i="1"/>
  <c r="A103" i="1" l="1"/>
  <c r="A102" i="1"/>
  <c r="A100" i="1"/>
  <c r="A84" i="1"/>
  <c r="A82" i="1"/>
  <c r="A81" i="1"/>
  <c r="A80" i="1"/>
  <c r="A78" i="1"/>
  <c r="A76" i="1"/>
  <c r="G73" i="1" l="1"/>
  <c r="G74" i="1"/>
  <c r="G99" i="1"/>
  <c r="G59" i="1"/>
  <c r="G10" i="1"/>
  <c r="H50" i="1"/>
  <c r="I50" i="1"/>
  <c r="G50" i="1"/>
  <c r="H11" i="1"/>
  <c r="I11" i="1"/>
  <c r="G11" i="1"/>
  <c r="G56" i="1" l="1"/>
  <c r="H20" i="1"/>
  <c r="H17" i="1" s="1"/>
  <c r="G49" i="1"/>
  <c r="G20" i="1"/>
  <c r="G17" i="1" s="1"/>
  <c r="G16" i="1" s="1"/>
  <c r="G9" i="1"/>
  <c r="G8" i="1" l="1"/>
  <c r="H99" i="1" l="1"/>
  <c r="I99" i="1"/>
  <c r="I59" i="1"/>
  <c r="I56" i="1" s="1"/>
  <c r="H59" i="1"/>
  <c r="H74" i="1"/>
  <c r="I74" i="1"/>
  <c r="H56" i="1" l="1"/>
  <c r="I20" i="1"/>
  <c r="I17" i="1" s="1"/>
  <c r="I98" i="1" l="1"/>
  <c r="I96" i="1" s="1"/>
  <c r="H98" i="1"/>
  <c r="H97" i="1" s="1"/>
  <c r="G98" i="1"/>
  <c r="G96" i="1" s="1"/>
  <c r="I73" i="1"/>
  <c r="I72" i="1" s="1"/>
  <c r="I71" i="1" s="1"/>
  <c r="H73" i="1"/>
  <c r="H72" i="1" s="1"/>
  <c r="H71" i="1" s="1"/>
  <c r="G48" i="1"/>
  <c r="G47" i="1" s="1"/>
  <c r="H49" i="1"/>
  <c r="H48" i="1" s="1"/>
  <c r="I49" i="1"/>
  <c r="I48" i="1" s="1"/>
  <c r="H55" i="1"/>
  <c r="I55" i="1"/>
  <c r="G55" i="1"/>
  <c r="H16" i="1"/>
  <c r="H10" i="1"/>
  <c r="H9" i="1" s="1"/>
  <c r="H8" i="1" s="1"/>
  <c r="I10" i="1"/>
  <c r="I9" i="1" s="1"/>
  <c r="I8" i="1" s="1"/>
  <c r="G97" i="1" l="1"/>
  <c r="I97" i="1"/>
  <c r="G72" i="1"/>
  <c r="G71" i="1" s="1"/>
  <c r="H96" i="1"/>
  <c r="I47" i="1"/>
  <c r="H47" i="1"/>
  <c r="I16" i="1"/>
</calcChain>
</file>

<file path=xl/sharedStrings.xml><?xml version="1.0" encoding="utf-8"?>
<sst xmlns="http://schemas.openxmlformats.org/spreadsheetml/2006/main" count="321" uniqueCount="75">
  <si>
    <t>Код бюджетной классификации</t>
  </si>
  <si>
    <t>Расходы, рублей</t>
  </si>
  <si>
    <t>ГРБС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</si>
  <si>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</si>
  <si>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</si>
  <si>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</si>
  <si>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</si>
  <si>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</si>
  <si>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</si>
  <si>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</si>
  <si>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</si>
  <si>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</si>
  <si>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</si>
  <si>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</si>
  <si>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</si>
  <si>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</si>
  <si>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</si>
  <si>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</si>
  <si>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</si>
  <si>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</si>
  <si>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</si>
  <si>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</si>
  <si>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</si>
  <si>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</si>
  <si>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</si>
  <si>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</si>
  <si>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</si>
  <si>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</si>
  <si>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</si>
  <si>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</si>
  <si>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</si>
  <si>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</si>
  <si>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</si>
  <si>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</si>
  <si>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</si>
  <si>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</si>
  <si>
    <t>2022 год</t>
  </si>
  <si>
    <t>за счет средств бюджета Уинского муниципального округа Пермского края</t>
  </si>
  <si>
    <t>0203</t>
  </si>
  <si>
    <t>3320151180</t>
  </si>
  <si>
    <t>805</t>
  </si>
  <si>
    <t>Администрация округа</t>
  </si>
  <si>
    <t>КФСР</t>
  </si>
  <si>
    <t>КЦСР</t>
  </si>
  <si>
    <t>2023 год</t>
  </si>
  <si>
    <t>Наименование муниципальной программы, подпрограммы, мероприятия</t>
  </si>
  <si>
    <t xml:space="preserve">Ответственный исполнитель, соисполнители, участники </t>
  </si>
  <si>
    <t>Муниципальная программа Уинского  муниципального района «Развитие муниципального управления в Уинском муниципальном округе на 2021 - 2023 годы»</t>
  </si>
  <si>
    <t xml:space="preserve">Финансовое обеспечение реализации муниципальной программы "Развитие муниципального управления в Уинском муниципальном округе на 2021 - 2023 годы" </t>
  </si>
  <si>
    <t>Всего</t>
  </si>
  <si>
    <t>Приложение 3 к Программе</t>
  </si>
  <si>
    <t>Основное мероприятие "Расходы на уплату взносов"</t>
  </si>
  <si>
    <t>Основное мероприятие "Публикация информации в периодической печати"</t>
  </si>
  <si>
    <t>Основное мероприятие: "Обеспечение деятельности органов местного самоуправления"</t>
  </si>
  <si>
    <t>3320100000</t>
  </si>
  <si>
    <t>Основное мероприятие: Меры социальной помощи и поддержки отдельных категорий населения"</t>
  </si>
  <si>
    <t>3320200000</t>
  </si>
  <si>
    <t>332012P110</t>
  </si>
  <si>
    <t>Взнос на поддержку местных инициатив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</si>
  <si>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</si>
  <si>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</si>
  <si>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Глава муниципального образования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</si>
  <si>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</si>
  <si>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Содержание деятельности органов местного самоуправления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</si>
  <si>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</si>
  <si>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</si>
  <si>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</si>
  <si>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</si>
  <si>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Администрирование отдельных государственных полномочий по поддержке сельскохозяйственного производства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</si>
  <si>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</si>
  <si>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Государственная регистрация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</si>
  <si>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</si>
  <si>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на территориях, где отсутствуют военные комиссариаты</t>
  </si>
  <si>
    <t>Приложение 1 к Программе</t>
  </si>
  <si>
    <t>Приложение 2 к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</si>
</sst>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3" borderId="1" xfId="0" applyNumberFormat="1" applyFill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0" fillId="3" borderId="0" xfId="0" applyFill="1"/>
    <xf numFmtId="0" fontId="6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4" fontId="0" fillId="3" borderId="0" xfId="0" applyNumberForma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" fontId="2" fillId="3" borderId="1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top" wrapText="1"/>
    </xf>
    <xf numFmtId="0" fontId="0" fillId="3" borderId="1" xfId="0" applyFill="1" applyBorder="1"/>
    <xf numFmtId="0" fontId="5" fillId="3" borderId="9" xfId="0" applyFont="1" applyFill="1" applyBorder="1" applyAlignment="1">
      <alignment horizontal="left" wrapText="1"/>
    </xf>
    <xf numFmtId="0" fontId="0" fillId="3" borderId="4" xfId="0" applyFill="1" applyBorder="1"/>
    <xf numFmtId="0" fontId="6" fillId="3" borderId="2" xfId="0" applyFont="1" applyFill="1" applyBorder="1" applyAlignment="1">
      <alignment horizontal="center" vertical="top" wrapText="1"/>
    </xf>
    <xf numFmtId="49" fontId="0" fillId="3" borderId="4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right" vertical="top"/>
    </xf>
    <xf numFmtId="0" fontId="8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10" fillId="3" borderId="1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0" xfId="0" applyFill="1" applyBorder="1"/>
    <xf numFmtId="0" fontId="6" fillId="3" borderId="9" xfId="0" applyFont="1" applyFill="1" applyBorder="1" applyAlignment="1">
      <alignment horizontal="center" vertical="top" wrapText="1"/>
    </xf>
    <xf numFmtId="4" fontId="6" fillId="3" borderId="0" xfId="0" applyNumberFormat="1" applyFont="1" applyFill="1" applyAlignment="1">
      <alignment horizontal="right"/>
    </xf>
    <xf numFmtId="0" fontId="6" fillId="3" borderId="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tabSelected="1" view="pageBreakPreview" zoomScaleNormal="100" zoomScaleSheetLayoutView="100" workbookViewId="0">
      <selection activeCell="E102" sqref="E102"/>
    </sheetView>
  </sheetViews>
  <sheetFormatPr defaultRowHeight="12.75" x14ac:dyDescent="0.2"/>
  <cols>
    <col min="1" max="1" width="33.7109375" customWidth="1"/>
    <col min="2" max="2" width="18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21.28515625" customWidth="1"/>
    <col min="8" max="8" width="20.85546875" customWidth="1"/>
    <col min="9" max="9" width="19.5703125" customWidth="1"/>
    <col min="10" max="10" width="12.7109375" bestFit="1" customWidth="1"/>
  </cols>
  <sheetData>
    <row r="1" spans="1:10" ht="15.75" x14ac:dyDescent="0.25">
      <c r="A1" s="6"/>
      <c r="B1" s="6"/>
      <c r="C1" s="6"/>
      <c r="D1" s="6"/>
      <c r="E1" s="6"/>
      <c r="F1" s="6"/>
      <c r="G1" s="6"/>
      <c r="H1" s="7" t="s">
        <v>73</v>
      </c>
      <c r="I1" s="6"/>
    </row>
    <row r="2" spans="1:10" ht="52.5" customHeight="1" x14ac:dyDescent="0.3">
      <c r="A2" s="8" t="s">
        <v>48</v>
      </c>
      <c r="B2" s="8"/>
      <c r="C2" s="8"/>
      <c r="D2" s="8"/>
      <c r="E2" s="8"/>
      <c r="F2" s="8"/>
      <c r="G2" s="8"/>
      <c r="H2" s="8"/>
      <c r="I2" s="8"/>
    </row>
    <row r="3" spans="1:10" ht="18.75" x14ac:dyDescent="0.3">
      <c r="A3" s="6"/>
      <c r="B3" s="6"/>
      <c r="C3" s="9"/>
      <c r="D3" s="9"/>
      <c r="E3" s="9" t="s">
        <v>19</v>
      </c>
      <c r="F3" s="6"/>
      <c r="G3" s="10"/>
      <c r="H3" s="10"/>
      <c r="I3" s="10"/>
    </row>
    <row r="4" spans="1:10" ht="13.5" thickBot="1" x14ac:dyDescent="0.25">
      <c r="A4" s="6"/>
      <c r="B4" s="6"/>
      <c r="C4" s="6"/>
      <c r="D4" s="6"/>
      <c r="E4" s="6"/>
      <c r="F4" s="6"/>
      <c r="G4" s="10"/>
      <c r="H4" s="10"/>
      <c r="I4" s="10"/>
    </row>
    <row r="5" spans="1:10" ht="46.5" customHeight="1" x14ac:dyDescent="0.25">
      <c r="A5" s="11" t="s">
        <v>45</v>
      </c>
      <c r="B5" s="11" t="s">
        <v>46</v>
      </c>
      <c r="C5" s="12" t="s">
        <v>0</v>
      </c>
      <c r="D5" s="12"/>
      <c r="E5" s="12"/>
      <c r="F5" s="12"/>
      <c r="G5" s="13" t="s">
        <v>1</v>
      </c>
      <c r="H5" s="14"/>
      <c r="I5" s="15"/>
    </row>
    <row r="6" spans="1:10" ht="16.5" thickBot="1" x14ac:dyDescent="0.25">
      <c r="A6" s="16"/>
      <c r="B6" s="16"/>
      <c r="C6" s="17" t="s">
        <v>2</v>
      </c>
      <c r="D6" s="17" t="s">
        <v>42</v>
      </c>
      <c r="E6" s="17" t="s">
        <v>43</v>
      </c>
      <c r="F6" s="17" t="s">
        <v>3</v>
      </c>
      <c r="G6" s="18" t="s">
        <v>28</v>
      </c>
      <c r="H6" s="18" t="s">
        <v>36</v>
      </c>
      <c r="I6" s="18" t="s">
        <v>44</v>
      </c>
    </row>
    <row r="7" spans="1:10" x14ac:dyDescent="0.2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21">
        <v>7</v>
      </c>
      <c r="H7" s="21">
        <v>8</v>
      </c>
      <c r="I7" s="21">
        <v>9</v>
      </c>
    </row>
    <row r="8" spans="1:10" ht="94.5" x14ac:dyDescent="0.2">
      <c r="A8" s="22" t="s">
        <v>47</v>
      </c>
      <c r="B8" s="23" t="s">
        <v>41</v>
      </c>
      <c r="C8" s="24" t="s">
        <v>40</v>
      </c>
      <c r="D8" s="25"/>
      <c r="E8" s="26" t="s">
        <v>21</v>
      </c>
      <c r="F8" s="27"/>
      <c r="G8" s="28">
        <f>G9+G17</f>
        <v>32039089.280000001</v>
      </c>
      <c r="H8" s="28">
        <f t="shared" ref="H8:I8" si="0">H9+H17</f>
        <v>22323295.140000001</v>
      </c>
      <c r="I8" s="28">
        <f t="shared" si="0"/>
        <v>28367375</v>
      </c>
      <c r="J8" s="1"/>
    </row>
    <row r="9" spans="1:10" ht="15.75" x14ac:dyDescent="0.2">
      <c r="A9" s="29" t="s">
        <v>4</v>
      </c>
      <c r="B9" s="30" t="s">
        <v>49</v>
      </c>
      <c r="C9" s="24"/>
      <c r="D9" s="25"/>
      <c r="E9" s="31">
        <v>3310000000</v>
      </c>
      <c r="F9" s="32"/>
      <c r="G9" s="33">
        <f>G10</f>
        <v>962000</v>
      </c>
      <c r="H9" s="33">
        <f t="shared" ref="H9:I9" si="1">H10</f>
        <v>932000</v>
      </c>
      <c r="I9" s="33">
        <f t="shared" si="1"/>
        <v>932000</v>
      </c>
      <c r="J9" s="1"/>
    </row>
    <row r="10" spans="1:10" ht="47.25" customHeight="1" x14ac:dyDescent="0.2">
      <c r="A10" s="34"/>
      <c r="B10" s="35" t="s">
        <v>41</v>
      </c>
      <c r="C10" s="36"/>
      <c r="D10" s="36"/>
      <c r="E10" s="31">
        <v>3310000000</v>
      </c>
      <c r="F10" s="32"/>
      <c r="G10" s="33">
        <f>G12+G13+G15</f>
        <v>962000</v>
      </c>
      <c r="H10" s="33">
        <f t="shared" ref="H10:I10" si="2">H12+H13+H15</f>
        <v>932000</v>
      </c>
      <c r="I10" s="33">
        <f t="shared" si="2"/>
        <v>932000</v>
      </c>
    </row>
    <row r="11" spans="1:10" ht="47.25" customHeight="1" x14ac:dyDescent="0.25">
      <c r="A11" s="37" t="s">
        <v>51</v>
      </c>
      <c r="B11" s="35" t="s">
        <v>41</v>
      </c>
      <c r="C11" s="38"/>
      <c r="D11" s="36"/>
      <c r="E11" s="31">
        <v>3310100000</v>
      </c>
      <c r="F11" s="32"/>
      <c r="G11" s="33">
        <f>G12+G13</f>
        <v>270000</v>
      </c>
      <c r="H11" s="33">
        <f t="shared" ref="H11:I11" si="3">H12+H13</f>
        <v>240000</v>
      </c>
      <c r="I11" s="33">
        <f t="shared" si="3"/>
        <v>240000</v>
      </c>
    </row>
    <row r="12" spans="1:10" ht="47.25" customHeight="1" x14ac:dyDescent="0.2">
      <c r="A12" s="23" t="s">
        <v>5</v>
      </c>
      <c r="B12" s="39"/>
      <c r="C12" s="40" t="s">
        <v>40</v>
      </c>
      <c r="D12" s="41" t="s">
        <v>7</v>
      </c>
      <c r="E12" s="42">
        <v>3310102020</v>
      </c>
      <c r="F12" s="43" t="s">
        <v>11</v>
      </c>
      <c r="G12" s="3">
        <v>240000</v>
      </c>
      <c r="H12" s="3">
        <v>210000</v>
      </c>
      <c r="I12" s="3">
        <v>210000</v>
      </c>
    </row>
    <row r="13" spans="1:10" ht="51.75" customHeight="1" x14ac:dyDescent="0.2">
      <c r="A13" s="23" t="s">
        <v>58</v>
      </c>
      <c r="B13" s="44"/>
      <c r="C13" s="40" t="s">
        <v>40</v>
      </c>
      <c r="D13" s="41" t="s">
        <v>7</v>
      </c>
      <c r="E13" s="42">
        <v>3310102030</v>
      </c>
      <c r="F13" s="43" t="s">
        <v>11</v>
      </c>
      <c r="G13" s="3">
        <v>30000</v>
      </c>
      <c r="H13" s="3">
        <v>30000</v>
      </c>
      <c r="I13" s="3">
        <v>30000</v>
      </c>
    </row>
    <row r="14" spans="1:10" ht="51.75" customHeight="1" x14ac:dyDescent="0.25">
      <c r="A14" s="37" t="s">
        <v>52</v>
      </c>
      <c r="B14" s="35" t="s">
        <v>41</v>
      </c>
      <c r="C14" s="40"/>
      <c r="D14" s="41"/>
      <c r="E14" s="45">
        <v>3310200000</v>
      </c>
      <c r="F14" s="46"/>
      <c r="G14" s="47">
        <v>692000</v>
      </c>
      <c r="H14" s="47">
        <v>692000</v>
      </c>
      <c r="I14" s="47">
        <v>692000</v>
      </c>
    </row>
    <row r="15" spans="1:10" ht="135" x14ac:dyDescent="0.25">
      <c r="A15" s="48" t="s">
        <v>59</v>
      </c>
      <c r="B15" s="23"/>
      <c r="C15" s="40" t="s">
        <v>40</v>
      </c>
      <c r="D15" s="41" t="s">
        <v>16</v>
      </c>
      <c r="E15" s="42">
        <v>3310220030</v>
      </c>
      <c r="F15" s="43" t="s">
        <v>17</v>
      </c>
      <c r="G15" s="3">
        <v>692000</v>
      </c>
      <c r="H15" s="3">
        <v>692000</v>
      </c>
      <c r="I15" s="3">
        <v>692000</v>
      </c>
    </row>
    <row r="16" spans="1:10" ht="15.75" x14ac:dyDescent="0.2">
      <c r="A16" s="29" t="s">
        <v>6</v>
      </c>
      <c r="B16" s="30" t="s">
        <v>49</v>
      </c>
      <c r="C16" s="40"/>
      <c r="D16" s="41"/>
      <c r="E16" s="49" t="s">
        <v>22</v>
      </c>
      <c r="F16" s="31"/>
      <c r="G16" s="50">
        <f>G17</f>
        <v>31077089.280000001</v>
      </c>
      <c r="H16" s="50">
        <f t="shared" ref="H16:I16" si="4">H17</f>
        <v>21391295.140000001</v>
      </c>
      <c r="I16" s="50">
        <f t="shared" si="4"/>
        <v>27435375</v>
      </c>
    </row>
    <row r="17" spans="1:9" ht="31.5" x14ac:dyDescent="0.2">
      <c r="A17" s="34"/>
      <c r="B17" s="35" t="s">
        <v>41</v>
      </c>
      <c r="C17" s="36"/>
      <c r="D17" s="36"/>
      <c r="E17" s="49" t="s">
        <v>22</v>
      </c>
      <c r="F17" s="31"/>
      <c r="G17" s="50">
        <f>G18+G20</f>
        <v>31077089.280000001</v>
      </c>
      <c r="H17" s="50">
        <f t="shared" ref="H17:I17" si="5">H18+H20</f>
        <v>21391295.140000001</v>
      </c>
      <c r="I17" s="50">
        <f t="shared" si="5"/>
        <v>27435375</v>
      </c>
    </row>
    <row r="18" spans="1:9" ht="63" x14ac:dyDescent="0.25">
      <c r="A18" s="51" t="s">
        <v>55</v>
      </c>
      <c r="B18" s="23" t="s">
        <v>41</v>
      </c>
      <c r="C18" s="36"/>
      <c r="D18" s="36"/>
      <c r="E18" s="49" t="s">
        <v>56</v>
      </c>
      <c r="F18" s="31"/>
      <c r="G18" s="50">
        <v>2094681</v>
      </c>
      <c r="H18" s="50">
        <v>2094681</v>
      </c>
      <c r="I18" s="50">
        <v>2094681</v>
      </c>
    </row>
    <row r="19" spans="1:9" ht="94.5" x14ac:dyDescent="0.25">
      <c r="A19" s="52" t="s">
        <v>60</v>
      </c>
      <c r="B19" s="23"/>
      <c r="C19" s="43" t="s">
        <v>40</v>
      </c>
      <c r="D19" s="43" t="s">
        <v>10</v>
      </c>
      <c r="E19" s="43" t="s">
        <v>24</v>
      </c>
      <c r="F19" s="43" t="s">
        <v>14</v>
      </c>
      <c r="G19" s="3">
        <v>2094681</v>
      </c>
      <c r="H19" s="3">
        <v>2094681</v>
      </c>
      <c r="I19" s="3">
        <v>2094681</v>
      </c>
    </row>
    <row r="20" spans="1:9" ht="63" x14ac:dyDescent="0.25">
      <c r="A20" s="53" t="s">
        <v>53</v>
      </c>
      <c r="B20" s="23"/>
      <c r="C20" s="43"/>
      <c r="D20" s="43"/>
      <c r="E20" s="46" t="s">
        <v>54</v>
      </c>
      <c r="F20" s="46"/>
      <c r="G20" s="47">
        <f>SUM(G21:G39)</f>
        <v>28982408.280000001</v>
      </c>
      <c r="H20" s="47">
        <f>SUM(H21:H39)</f>
        <v>19296614.140000001</v>
      </c>
      <c r="I20" s="47">
        <f t="shared" ref="I20" si="6">SUM(I21:I39)</f>
        <v>25340694</v>
      </c>
    </row>
    <row r="21" spans="1:9" ht="32.25" customHeight="1" x14ac:dyDescent="0.25">
      <c r="A21" s="54" t="s">
        <v>61</v>
      </c>
      <c r="B21" s="23"/>
      <c r="C21" s="55" t="s">
        <v>40</v>
      </c>
      <c r="D21" s="43" t="s">
        <v>9</v>
      </c>
      <c r="E21" s="43" t="s">
        <v>25</v>
      </c>
      <c r="F21" s="43" t="s">
        <v>13</v>
      </c>
      <c r="G21" s="3">
        <v>1851539.58</v>
      </c>
      <c r="H21" s="3">
        <v>1833699.77</v>
      </c>
      <c r="I21" s="3">
        <v>1833699.77</v>
      </c>
    </row>
    <row r="22" spans="1:9" ht="97.5" customHeight="1" x14ac:dyDescent="0.25">
      <c r="A22" s="54" t="s">
        <v>62</v>
      </c>
      <c r="B22" s="23"/>
      <c r="C22" s="56"/>
      <c r="D22" s="43" t="s">
        <v>9</v>
      </c>
      <c r="E22" s="57" t="s">
        <v>57</v>
      </c>
      <c r="F22" s="43" t="s">
        <v>13</v>
      </c>
      <c r="G22" s="3">
        <v>45000</v>
      </c>
      <c r="H22" s="3"/>
      <c r="I22" s="3"/>
    </row>
    <row r="23" spans="1:9" ht="19.5" customHeight="1" x14ac:dyDescent="0.2">
      <c r="A23" s="4" t="s">
        <v>63</v>
      </c>
      <c r="B23" s="58"/>
      <c r="C23" s="43" t="s">
        <v>40</v>
      </c>
      <c r="D23" s="43" t="s">
        <v>8</v>
      </c>
      <c r="E23" s="43" t="s">
        <v>23</v>
      </c>
      <c r="F23" s="43" t="s">
        <v>13</v>
      </c>
      <c r="G23" s="3">
        <v>16724539.060000001</v>
      </c>
      <c r="H23" s="3">
        <v>10844562</v>
      </c>
      <c r="I23" s="3">
        <v>16410135</v>
      </c>
    </row>
    <row r="24" spans="1:9" ht="19.5" customHeight="1" x14ac:dyDescent="0.2">
      <c r="A24" s="59"/>
      <c r="B24" s="58"/>
      <c r="C24" s="43" t="s">
        <v>40</v>
      </c>
      <c r="D24" s="43" t="s">
        <v>8</v>
      </c>
      <c r="E24" s="43" t="s">
        <v>23</v>
      </c>
      <c r="F24" s="43" t="s">
        <v>12</v>
      </c>
      <c r="G24" s="3">
        <v>6795142.0300000003</v>
      </c>
      <c r="H24" s="3">
        <v>3261052.37</v>
      </c>
      <c r="I24" s="3">
        <v>3433172.23</v>
      </c>
    </row>
    <row r="25" spans="1:9" ht="19.5" customHeight="1" x14ac:dyDescent="0.2">
      <c r="A25" s="5"/>
      <c r="B25" s="58"/>
      <c r="C25" s="43" t="s">
        <v>40</v>
      </c>
      <c r="D25" s="43" t="s">
        <v>8</v>
      </c>
      <c r="E25" s="43" t="s">
        <v>23</v>
      </c>
      <c r="F25" s="43" t="s">
        <v>11</v>
      </c>
      <c r="G25" s="3">
        <v>321386.61</v>
      </c>
      <c r="H25" s="3">
        <v>0</v>
      </c>
      <c r="I25" s="3">
        <v>340587</v>
      </c>
    </row>
    <row r="26" spans="1:9" ht="38.25" customHeight="1" x14ac:dyDescent="0.2">
      <c r="A26" s="4" t="s">
        <v>64</v>
      </c>
      <c r="B26" s="58"/>
      <c r="C26" s="43" t="s">
        <v>40</v>
      </c>
      <c r="D26" s="43" t="s">
        <v>8</v>
      </c>
      <c r="E26" s="43" t="s">
        <v>31</v>
      </c>
      <c r="F26" s="43" t="s">
        <v>13</v>
      </c>
      <c r="G26" s="3">
        <v>784000</v>
      </c>
      <c r="H26" s="3">
        <v>776600</v>
      </c>
      <c r="I26" s="3">
        <v>776600</v>
      </c>
    </row>
    <row r="27" spans="1:9" ht="36.75" customHeight="1" x14ac:dyDescent="0.2">
      <c r="A27" s="5"/>
      <c r="B27" s="58"/>
      <c r="C27" s="43" t="s">
        <v>40</v>
      </c>
      <c r="D27" s="43" t="s">
        <v>8</v>
      </c>
      <c r="E27" s="43" t="s">
        <v>31</v>
      </c>
      <c r="F27" s="43" t="s">
        <v>12</v>
      </c>
      <c r="G27" s="3">
        <v>7200</v>
      </c>
      <c r="H27" s="3">
        <v>7200</v>
      </c>
      <c r="I27" s="3">
        <v>7200</v>
      </c>
    </row>
    <row r="28" spans="1:9" ht="48" customHeight="1" x14ac:dyDescent="0.2">
      <c r="A28" s="4" t="s">
        <v>65</v>
      </c>
      <c r="B28" s="58"/>
      <c r="C28" s="43" t="s">
        <v>40</v>
      </c>
      <c r="D28" s="43" t="s">
        <v>8</v>
      </c>
      <c r="E28" s="43" t="s">
        <v>26</v>
      </c>
      <c r="F28" s="43" t="s">
        <v>13</v>
      </c>
      <c r="G28" s="3">
        <v>96140</v>
      </c>
      <c r="H28" s="3">
        <v>94440</v>
      </c>
      <c r="I28" s="3">
        <v>94440</v>
      </c>
    </row>
    <row r="29" spans="1:9" ht="55.5" customHeight="1" x14ac:dyDescent="0.2">
      <c r="A29" s="5"/>
      <c r="B29" s="58"/>
      <c r="C29" s="43" t="s">
        <v>40</v>
      </c>
      <c r="D29" s="43" t="s">
        <v>8</v>
      </c>
      <c r="E29" s="43" t="s">
        <v>26</v>
      </c>
      <c r="F29" s="43" t="s">
        <v>12</v>
      </c>
      <c r="G29" s="3">
        <v>92260</v>
      </c>
      <c r="H29" s="3">
        <v>92260</v>
      </c>
      <c r="I29" s="3">
        <v>92260</v>
      </c>
    </row>
    <row r="30" spans="1:9" ht="51" customHeight="1" x14ac:dyDescent="0.2">
      <c r="A30" s="23" t="s">
        <v>66</v>
      </c>
      <c r="B30" s="58"/>
      <c r="C30" s="43" t="s">
        <v>40</v>
      </c>
      <c r="D30" s="43" t="s">
        <v>8</v>
      </c>
      <c r="E30" s="43" t="s">
        <v>32</v>
      </c>
      <c r="F30" s="43" t="s">
        <v>12</v>
      </c>
      <c r="G30" s="3">
        <v>10300</v>
      </c>
      <c r="H30" s="3">
        <v>10300</v>
      </c>
      <c r="I30" s="3">
        <v>10300</v>
      </c>
    </row>
    <row r="31" spans="1:9" ht="63" customHeight="1" x14ac:dyDescent="0.2">
      <c r="A31" s="23" t="s">
        <v>67</v>
      </c>
      <c r="B31" s="58"/>
      <c r="C31" s="43" t="s">
        <v>40</v>
      </c>
      <c r="D31" s="43" t="s">
        <v>8</v>
      </c>
      <c r="E31" s="43" t="s">
        <v>33</v>
      </c>
      <c r="F31" s="43" t="s">
        <v>13</v>
      </c>
      <c r="G31" s="3">
        <v>45900</v>
      </c>
      <c r="H31" s="3">
        <v>45400</v>
      </c>
      <c r="I31" s="3">
        <v>45400</v>
      </c>
    </row>
    <row r="32" spans="1:9" ht="41.25" customHeight="1" x14ac:dyDescent="0.2">
      <c r="A32" s="4" t="s">
        <v>68</v>
      </c>
      <c r="B32" s="58"/>
      <c r="C32" s="43" t="s">
        <v>40</v>
      </c>
      <c r="D32" s="43" t="s">
        <v>8</v>
      </c>
      <c r="E32" s="43" t="s">
        <v>29</v>
      </c>
      <c r="F32" s="43" t="s">
        <v>13</v>
      </c>
      <c r="G32" s="3">
        <v>462900</v>
      </c>
      <c r="H32" s="3">
        <v>458200</v>
      </c>
      <c r="I32" s="3">
        <v>458200</v>
      </c>
    </row>
    <row r="33" spans="1:9" ht="51" customHeight="1" x14ac:dyDescent="0.2">
      <c r="A33" s="5"/>
      <c r="B33" s="58"/>
      <c r="C33" s="43" t="s">
        <v>40</v>
      </c>
      <c r="D33" s="43" t="s">
        <v>8</v>
      </c>
      <c r="E33" s="43" t="s">
        <v>29</v>
      </c>
      <c r="F33" s="43" t="s">
        <v>12</v>
      </c>
      <c r="G33" s="3">
        <v>8000</v>
      </c>
      <c r="H33" s="3">
        <v>8000</v>
      </c>
      <c r="I33" s="3">
        <v>8000</v>
      </c>
    </row>
    <row r="34" spans="1:9" ht="117" customHeight="1" x14ac:dyDescent="0.2">
      <c r="A34" s="60" t="s">
        <v>69</v>
      </c>
      <c r="B34" s="58"/>
      <c r="C34" s="43" t="s">
        <v>40</v>
      </c>
      <c r="D34" s="43" t="s">
        <v>8</v>
      </c>
      <c r="E34" s="43" t="s">
        <v>30</v>
      </c>
      <c r="F34" s="43" t="s">
        <v>13</v>
      </c>
      <c r="G34" s="3">
        <v>9901</v>
      </c>
      <c r="H34" s="3">
        <v>9800</v>
      </c>
      <c r="I34" s="3">
        <v>9800</v>
      </c>
    </row>
    <row r="35" spans="1:9" ht="19.5" customHeight="1" x14ac:dyDescent="0.2">
      <c r="A35" s="4" t="s">
        <v>70</v>
      </c>
      <c r="B35" s="58"/>
      <c r="C35" s="43" t="s">
        <v>40</v>
      </c>
      <c r="D35" s="43" t="s">
        <v>7</v>
      </c>
      <c r="E35" s="43" t="s">
        <v>27</v>
      </c>
      <c r="F35" s="43" t="s">
        <v>13</v>
      </c>
      <c r="G35" s="3">
        <v>742937.92</v>
      </c>
      <c r="H35" s="3">
        <v>789057.87</v>
      </c>
      <c r="I35" s="3">
        <v>737657.87</v>
      </c>
    </row>
    <row r="36" spans="1:9" ht="19.5" customHeight="1" x14ac:dyDescent="0.2">
      <c r="A36" s="5"/>
      <c r="B36" s="58"/>
      <c r="C36" s="43" t="s">
        <v>40</v>
      </c>
      <c r="D36" s="43" t="s">
        <v>7</v>
      </c>
      <c r="E36" s="43" t="s">
        <v>27</v>
      </c>
      <c r="F36" s="43" t="s">
        <v>12</v>
      </c>
      <c r="G36" s="3">
        <v>495662.08000000002</v>
      </c>
      <c r="H36" s="3">
        <v>573442.13</v>
      </c>
      <c r="I36" s="3">
        <v>573442.13</v>
      </c>
    </row>
    <row r="37" spans="1:9" ht="116.25" customHeight="1" x14ac:dyDescent="0.2">
      <c r="A37" s="60" t="s">
        <v>71</v>
      </c>
      <c r="B37" s="58"/>
      <c r="C37" s="43" t="s">
        <v>40</v>
      </c>
      <c r="D37" s="43" t="s">
        <v>34</v>
      </c>
      <c r="E37" s="43" t="s">
        <v>35</v>
      </c>
      <c r="F37" s="43" t="s">
        <v>12</v>
      </c>
      <c r="G37" s="3">
        <v>4900</v>
      </c>
      <c r="H37" s="3">
        <v>3100</v>
      </c>
      <c r="I37" s="3">
        <v>2100</v>
      </c>
    </row>
    <row r="38" spans="1:9" ht="28.5" customHeight="1" x14ac:dyDescent="0.2">
      <c r="A38" s="4" t="s">
        <v>72</v>
      </c>
      <c r="B38" s="58"/>
      <c r="C38" s="43" t="s">
        <v>40</v>
      </c>
      <c r="D38" s="43" t="s">
        <v>38</v>
      </c>
      <c r="E38" s="43" t="s">
        <v>39</v>
      </c>
      <c r="F38" s="43" t="s">
        <v>13</v>
      </c>
      <c r="G38" s="3">
        <v>484700</v>
      </c>
      <c r="H38" s="3">
        <v>488500</v>
      </c>
      <c r="I38" s="3">
        <v>506700</v>
      </c>
    </row>
    <row r="39" spans="1:9" ht="33.75" customHeight="1" x14ac:dyDescent="0.2">
      <c r="A39" s="5"/>
      <c r="B39" s="58"/>
      <c r="C39" s="43" t="s">
        <v>40</v>
      </c>
      <c r="D39" s="43" t="s">
        <v>38</v>
      </c>
      <c r="E39" s="43" t="s">
        <v>39</v>
      </c>
      <c r="F39" s="43" t="s">
        <v>12</v>
      </c>
      <c r="G39" s="3"/>
      <c r="H39" s="3">
        <v>1000</v>
      </c>
      <c r="I39" s="3">
        <v>1000</v>
      </c>
    </row>
    <row r="40" spans="1:9" ht="15.75" x14ac:dyDescent="0.25">
      <c r="A40" s="61"/>
      <c r="B40" s="61"/>
      <c r="C40" s="61"/>
      <c r="D40" s="61"/>
      <c r="E40" s="6"/>
      <c r="F40" s="6"/>
      <c r="G40" s="6"/>
      <c r="H40" s="7" t="s">
        <v>74</v>
      </c>
      <c r="I40" s="6"/>
    </row>
    <row r="41" spans="1:9" ht="52.5" customHeight="1" x14ac:dyDescent="0.3">
      <c r="A41" s="8" t="s">
        <v>48</v>
      </c>
      <c r="B41" s="8"/>
      <c r="C41" s="8"/>
      <c r="D41" s="8"/>
      <c r="E41" s="8"/>
      <c r="F41" s="8"/>
      <c r="G41" s="8"/>
      <c r="H41" s="8"/>
      <c r="I41" s="8"/>
    </row>
    <row r="42" spans="1:9" ht="18.75" x14ac:dyDescent="0.3">
      <c r="A42" s="6"/>
      <c r="B42" s="6"/>
      <c r="C42" s="9"/>
      <c r="D42" s="9"/>
      <c r="E42" s="9" t="s">
        <v>37</v>
      </c>
      <c r="F42" s="6"/>
      <c r="G42" s="10"/>
      <c r="H42" s="10"/>
      <c r="I42" s="10"/>
    </row>
    <row r="43" spans="1:9" ht="13.5" thickBot="1" x14ac:dyDescent="0.25">
      <c r="A43" s="6"/>
      <c r="B43" s="6"/>
      <c r="C43" s="6"/>
      <c r="D43" s="6"/>
      <c r="E43" s="6"/>
      <c r="F43" s="6"/>
      <c r="G43" s="10"/>
      <c r="H43" s="10"/>
      <c r="I43" s="10"/>
    </row>
    <row r="44" spans="1:9" ht="46.5" customHeight="1" x14ac:dyDescent="0.25">
      <c r="A44" s="11" t="s">
        <v>45</v>
      </c>
      <c r="B44" s="11" t="s">
        <v>46</v>
      </c>
      <c r="C44" s="12" t="s">
        <v>0</v>
      </c>
      <c r="D44" s="12"/>
      <c r="E44" s="12"/>
      <c r="F44" s="12"/>
      <c r="G44" s="13" t="s">
        <v>1</v>
      </c>
      <c r="H44" s="14"/>
      <c r="I44" s="15"/>
    </row>
    <row r="45" spans="1:9" ht="16.5" thickBot="1" x14ac:dyDescent="0.25">
      <c r="A45" s="16"/>
      <c r="B45" s="16"/>
      <c r="C45" s="17" t="s">
        <v>2</v>
      </c>
      <c r="D45" s="17" t="s">
        <v>42</v>
      </c>
      <c r="E45" s="17" t="s">
        <v>43</v>
      </c>
      <c r="F45" s="17" t="s">
        <v>3</v>
      </c>
      <c r="G45" s="18" t="s">
        <v>28</v>
      </c>
      <c r="H45" s="18" t="s">
        <v>36</v>
      </c>
      <c r="I45" s="18" t="s">
        <v>44</v>
      </c>
    </row>
    <row r="46" spans="1:9" x14ac:dyDescent="0.2">
      <c r="A46" s="19">
        <v>1</v>
      </c>
      <c r="B46" s="20">
        <v>2</v>
      </c>
      <c r="C46" s="19">
        <v>3</v>
      </c>
      <c r="D46" s="19">
        <v>4</v>
      </c>
      <c r="E46" s="19">
        <v>5</v>
      </c>
      <c r="F46" s="19">
        <v>6</v>
      </c>
      <c r="G46" s="21">
        <v>7</v>
      </c>
      <c r="H46" s="21">
        <v>8</v>
      </c>
      <c r="I46" s="21">
        <v>9</v>
      </c>
    </row>
    <row r="47" spans="1:9" ht="94.5" x14ac:dyDescent="0.2">
      <c r="A47" s="22" t="s">
        <v>47</v>
      </c>
      <c r="B47" s="23" t="s">
        <v>41</v>
      </c>
      <c r="C47" s="24" t="s">
        <v>40</v>
      </c>
      <c r="D47" s="25"/>
      <c r="E47" s="26" t="s">
        <v>21</v>
      </c>
      <c r="F47" s="27"/>
      <c r="G47" s="28">
        <f>G48+G56</f>
        <v>28749288.280000001</v>
      </c>
      <c r="H47" s="28">
        <f t="shared" ref="H47:I47" si="7">H48+H56</f>
        <v>18965995.140000001</v>
      </c>
      <c r="I47" s="28">
        <f t="shared" si="7"/>
        <v>25044275</v>
      </c>
    </row>
    <row r="48" spans="1:9" ht="15.75" customHeight="1" x14ac:dyDescent="0.2">
      <c r="A48" s="29" t="s">
        <v>4</v>
      </c>
      <c r="B48" s="30" t="s">
        <v>49</v>
      </c>
      <c r="C48" s="24"/>
      <c r="D48" s="25"/>
      <c r="E48" s="31">
        <v>3310000000</v>
      </c>
      <c r="F48" s="32"/>
      <c r="G48" s="33">
        <f>G49</f>
        <v>962000</v>
      </c>
      <c r="H48" s="33">
        <f t="shared" ref="H48" si="8">H49</f>
        <v>932000</v>
      </c>
      <c r="I48" s="33">
        <f t="shared" ref="I48" si="9">I49</f>
        <v>932000</v>
      </c>
    </row>
    <row r="49" spans="1:10" ht="47.25" customHeight="1" x14ac:dyDescent="0.2">
      <c r="A49" s="34"/>
      <c r="B49" s="35" t="s">
        <v>41</v>
      </c>
      <c r="C49" s="36"/>
      <c r="D49" s="36"/>
      <c r="E49" s="31">
        <v>3310000000</v>
      </c>
      <c r="F49" s="32"/>
      <c r="G49" s="33">
        <f>G51+G52+G54</f>
        <v>962000</v>
      </c>
      <c r="H49" s="33">
        <f t="shared" ref="H49" si="10">H51+H52+H54</f>
        <v>932000</v>
      </c>
      <c r="I49" s="33">
        <f t="shared" ref="I49" si="11">I51+I52+I54</f>
        <v>932000</v>
      </c>
    </row>
    <row r="50" spans="1:10" ht="47.25" customHeight="1" x14ac:dyDescent="0.25">
      <c r="A50" s="37" t="s">
        <v>51</v>
      </c>
      <c r="B50" s="35" t="s">
        <v>41</v>
      </c>
      <c r="C50" s="38"/>
      <c r="D50" s="36"/>
      <c r="E50" s="31">
        <v>3310100000</v>
      </c>
      <c r="F50" s="32"/>
      <c r="G50" s="33">
        <f>G51+G52</f>
        <v>270000</v>
      </c>
      <c r="H50" s="33">
        <f t="shared" ref="H50:I50" si="12">H51+H52</f>
        <v>240000</v>
      </c>
      <c r="I50" s="33">
        <f t="shared" si="12"/>
        <v>240000</v>
      </c>
    </row>
    <row r="51" spans="1:10" ht="46.5" customHeight="1" x14ac:dyDescent="0.2">
      <c r="A51" s="23" t="s">
        <v>5</v>
      </c>
      <c r="B51" s="39"/>
      <c r="C51" s="40" t="s">
        <v>40</v>
      </c>
      <c r="D51" s="41" t="s">
        <v>7</v>
      </c>
      <c r="E51" s="42">
        <v>3310102020</v>
      </c>
      <c r="F51" s="43" t="s">
        <v>11</v>
      </c>
      <c r="G51" s="3">
        <v>240000</v>
      </c>
      <c r="H51" s="3">
        <v>210000</v>
      </c>
      <c r="I51" s="3">
        <v>210000</v>
      </c>
    </row>
    <row r="52" spans="1:10" ht="37.5" customHeight="1" x14ac:dyDescent="0.2">
      <c r="A52" s="23" t="s">
        <v>58</v>
      </c>
      <c r="B52" s="44"/>
      <c r="C52" s="40" t="s">
        <v>40</v>
      </c>
      <c r="D52" s="41" t="s">
        <v>7</v>
      </c>
      <c r="E52" s="42">
        <v>3310102030</v>
      </c>
      <c r="F52" s="43" t="s">
        <v>11</v>
      </c>
      <c r="G52" s="3">
        <v>30000</v>
      </c>
      <c r="H52" s="3">
        <v>30000</v>
      </c>
      <c r="I52" s="3">
        <v>30000</v>
      </c>
    </row>
    <row r="53" spans="1:10" ht="51.75" customHeight="1" x14ac:dyDescent="0.25">
      <c r="A53" s="37" t="s">
        <v>52</v>
      </c>
      <c r="B53" s="35" t="s">
        <v>41</v>
      </c>
      <c r="C53" s="40"/>
      <c r="D53" s="41"/>
      <c r="E53" s="45">
        <v>3310200000</v>
      </c>
      <c r="F53" s="46"/>
      <c r="G53" s="47">
        <v>692000</v>
      </c>
      <c r="H53" s="47">
        <v>692000</v>
      </c>
      <c r="I53" s="47">
        <v>692000</v>
      </c>
    </row>
    <row r="54" spans="1:10" ht="135" x14ac:dyDescent="0.25">
      <c r="A54" s="48" t="s">
        <v>59</v>
      </c>
      <c r="B54" s="23"/>
      <c r="C54" s="40" t="s">
        <v>40</v>
      </c>
      <c r="D54" s="41" t="s">
        <v>16</v>
      </c>
      <c r="E54" s="42">
        <v>3310220030</v>
      </c>
      <c r="F54" s="43" t="s">
        <v>17</v>
      </c>
      <c r="G54" s="3">
        <v>692000</v>
      </c>
      <c r="H54" s="3">
        <v>692000</v>
      </c>
      <c r="I54" s="3">
        <v>692000</v>
      </c>
    </row>
    <row r="55" spans="1:10" ht="15.75" x14ac:dyDescent="0.2">
      <c r="A55" s="29" t="s">
        <v>6</v>
      </c>
      <c r="B55" s="30" t="s">
        <v>49</v>
      </c>
      <c r="C55" s="40"/>
      <c r="D55" s="41"/>
      <c r="E55" s="49" t="s">
        <v>22</v>
      </c>
      <c r="F55" s="31"/>
      <c r="G55" s="50">
        <f>G56</f>
        <v>27787288.280000001</v>
      </c>
      <c r="H55" s="50">
        <f t="shared" ref="H55:I55" si="13">H56</f>
        <v>18033995.140000001</v>
      </c>
      <c r="I55" s="50">
        <f t="shared" si="13"/>
        <v>24112275</v>
      </c>
    </row>
    <row r="56" spans="1:10" ht="31.5" x14ac:dyDescent="0.2">
      <c r="A56" s="34"/>
      <c r="B56" s="35" t="s">
        <v>41</v>
      </c>
      <c r="C56" s="36"/>
      <c r="D56" s="36"/>
      <c r="E56" s="49" t="s">
        <v>22</v>
      </c>
      <c r="F56" s="31"/>
      <c r="G56" s="50">
        <f>G57+G59</f>
        <v>27787288.280000001</v>
      </c>
      <c r="H56" s="50">
        <f t="shared" ref="H56:I56" si="14">H57+H59</f>
        <v>18033995.140000001</v>
      </c>
      <c r="I56" s="50">
        <f t="shared" si="14"/>
        <v>24112275</v>
      </c>
      <c r="J56" s="1"/>
    </row>
    <row r="57" spans="1:10" ht="63" x14ac:dyDescent="0.25">
      <c r="A57" s="51" t="s">
        <v>55</v>
      </c>
      <c r="B57" s="23" t="s">
        <v>41</v>
      </c>
      <c r="C57" s="36"/>
      <c r="D57" s="36"/>
      <c r="E57" s="49" t="s">
        <v>56</v>
      </c>
      <c r="F57" s="31"/>
      <c r="G57" s="50">
        <v>2094681</v>
      </c>
      <c r="H57" s="50">
        <v>2094681</v>
      </c>
      <c r="I57" s="50">
        <v>2094681</v>
      </c>
    </row>
    <row r="58" spans="1:10" ht="94.5" x14ac:dyDescent="0.25">
      <c r="A58" s="52" t="s">
        <v>60</v>
      </c>
      <c r="B58" s="23" t="s">
        <v>41</v>
      </c>
      <c r="C58" s="43" t="s">
        <v>40</v>
      </c>
      <c r="D58" s="43" t="s">
        <v>10</v>
      </c>
      <c r="E58" s="43" t="s">
        <v>24</v>
      </c>
      <c r="F58" s="43" t="s">
        <v>14</v>
      </c>
      <c r="G58" s="3">
        <v>2094681</v>
      </c>
      <c r="H58" s="3">
        <v>2094681</v>
      </c>
      <c r="I58" s="3">
        <v>2094681</v>
      </c>
    </row>
    <row r="59" spans="1:10" ht="63" x14ac:dyDescent="0.25">
      <c r="A59" s="53" t="s">
        <v>53</v>
      </c>
      <c r="B59" s="23"/>
      <c r="C59" s="43"/>
      <c r="D59" s="43"/>
      <c r="E59" s="46" t="s">
        <v>54</v>
      </c>
      <c r="F59" s="46"/>
      <c r="G59" s="47">
        <f>SUM(G60:G63)</f>
        <v>25692607.280000001</v>
      </c>
      <c r="H59" s="47">
        <f>SUM(H60:H63)</f>
        <v>15939314.140000001</v>
      </c>
      <c r="I59" s="47">
        <f>SUM(I60:I63)</f>
        <v>22017594</v>
      </c>
    </row>
    <row r="60" spans="1:10" ht="33" customHeight="1" x14ac:dyDescent="0.25">
      <c r="A60" s="54" t="s">
        <v>61</v>
      </c>
      <c r="B60" s="23"/>
      <c r="C60" s="43" t="s">
        <v>40</v>
      </c>
      <c r="D60" s="43" t="s">
        <v>9</v>
      </c>
      <c r="E60" s="43" t="s">
        <v>25</v>
      </c>
      <c r="F60" s="43" t="s">
        <v>13</v>
      </c>
      <c r="G60" s="3">
        <f>G21</f>
        <v>1851539.58</v>
      </c>
      <c r="H60" s="3">
        <f t="shared" ref="H60:I60" si="15">H21</f>
        <v>1833699.77</v>
      </c>
      <c r="I60" s="3">
        <f t="shared" si="15"/>
        <v>1833699.77</v>
      </c>
    </row>
    <row r="61" spans="1:10" ht="24.75" customHeight="1" x14ac:dyDescent="0.2">
      <c r="A61" s="4" t="s">
        <v>63</v>
      </c>
      <c r="B61" s="39"/>
      <c r="C61" s="43" t="s">
        <v>40</v>
      </c>
      <c r="D61" s="43" t="s">
        <v>8</v>
      </c>
      <c r="E61" s="43" t="s">
        <v>23</v>
      </c>
      <c r="F61" s="43" t="s">
        <v>13</v>
      </c>
      <c r="G61" s="3">
        <f>G23</f>
        <v>16724539.060000001</v>
      </c>
      <c r="H61" s="3">
        <f t="shared" ref="H61:I61" si="16">H23</f>
        <v>10844562</v>
      </c>
      <c r="I61" s="3">
        <f t="shared" si="16"/>
        <v>16410135</v>
      </c>
    </row>
    <row r="62" spans="1:10" ht="24.75" customHeight="1" x14ac:dyDescent="0.2">
      <c r="A62" s="59"/>
      <c r="B62" s="62"/>
      <c r="C62" s="43" t="s">
        <v>40</v>
      </c>
      <c r="D62" s="43" t="s">
        <v>8</v>
      </c>
      <c r="E62" s="43" t="s">
        <v>23</v>
      </c>
      <c r="F62" s="43" t="s">
        <v>12</v>
      </c>
      <c r="G62" s="3">
        <f t="shared" ref="G62:I63" si="17">G24</f>
        <v>6795142.0300000003</v>
      </c>
      <c r="H62" s="3">
        <f t="shared" si="17"/>
        <v>3261052.37</v>
      </c>
      <c r="I62" s="3">
        <f t="shared" si="17"/>
        <v>3433172.23</v>
      </c>
    </row>
    <row r="63" spans="1:10" ht="24.75" customHeight="1" x14ac:dyDescent="0.2">
      <c r="A63" s="5"/>
      <c r="B63" s="44"/>
      <c r="C63" s="43" t="s">
        <v>40</v>
      </c>
      <c r="D63" s="43" t="s">
        <v>8</v>
      </c>
      <c r="E63" s="43" t="s">
        <v>23</v>
      </c>
      <c r="F63" s="43" t="s">
        <v>11</v>
      </c>
      <c r="G63" s="3">
        <f t="shared" si="17"/>
        <v>321386.61</v>
      </c>
      <c r="H63" s="3">
        <f t="shared" si="17"/>
        <v>0</v>
      </c>
      <c r="I63" s="3">
        <f t="shared" si="17"/>
        <v>340587</v>
      </c>
    </row>
    <row r="64" spans="1:10" x14ac:dyDescent="0.2">
      <c r="A64" s="61"/>
      <c r="B64" s="61"/>
      <c r="C64" s="6"/>
      <c r="D64" s="6"/>
      <c r="E64" s="6"/>
      <c r="F64" s="6"/>
      <c r="G64" s="10"/>
      <c r="H64" s="10"/>
      <c r="I64" s="10"/>
    </row>
    <row r="65" spans="1:10" ht="15.75" x14ac:dyDescent="0.25">
      <c r="A65" s="61"/>
      <c r="B65" s="61"/>
      <c r="C65" s="61"/>
      <c r="D65" s="61"/>
      <c r="E65" s="6"/>
      <c r="F65" s="6"/>
      <c r="G65" s="10"/>
      <c r="H65" s="63" t="s">
        <v>50</v>
      </c>
      <c r="I65" s="10"/>
      <c r="J65" s="1"/>
    </row>
    <row r="66" spans="1:10" ht="52.5" customHeight="1" x14ac:dyDescent="0.3">
      <c r="A66" s="8" t="s">
        <v>48</v>
      </c>
      <c r="B66" s="8"/>
      <c r="C66" s="8"/>
      <c r="D66" s="8"/>
      <c r="E66" s="8"/>
      <c r="F66" s="8"/>
      <c r="G66" s="8"/>
      <c r="H66" s="8"/>
      <c r="I66" s="8"/>
    </row>
    <row r="67" spans="1:10" ht="18" customHeight="1" x14ac:dyDescent="0.3">
      <c r="A67" s="6"/>
      <c r="B67" s="6"/>
      <c r="C67" s="9"/>
      <c r="D67" s="9"/>
      <c r="E67" s="9" t="s">
        <v>15</v>
      </c>
      <c r="F67" s="6"/>
      <c r="G67" s="10"/>
      <c r="H67" s="10"/>
      <c r="I67" s="10"/>
    </row>
    <row r="68" spans="1:10" ht="13.5" thickBot="1" x14ac:dyDescent="0.25">
      <c r="A68" s="6"/>
      <c r="B68" s="6"/>
      <c r="C68" s="6"/>
      <c r="D68" s="6"/>
      <c r="E68" s="6"/>
      <c r="F68" s="6"/>
      <c r="G68" s="10"/>
      <c r="H68" s="10"/>
      <c r="I68" s="10"/>
    </row>
    <row r="69" spans="1:10" ht="46.5" customHeight="1" x14ac:dyDescent="0.25">
      <c r="A69" s="11" t="s">
        <v>45</v>
      </c>
      <c r="B69" s="11" t="s">
        <v>46</v>
      </c>
      <c r="C69" s="12" t="s">
        <v>0</v>
      </c>
      <c r="D69" s="12"/>
      <c r="E69" s="12"/>
      <c r="F69" s="12"/>
      <c r="G69" s="13" t="s">
        <v>1</v>
      </c>
      <c r="H69" s="14"/>
      <c r="I69" s="15"/>
    </row>
    <row r="70" spans="1:10" ht="16.5" thickBot="1" x14ac:dyDescent="0.25">
      <c r="A70" s="16"/>
      <c r="B70" s="16"/>
      <c r="C70" s="17" t="s">
        <v>2</v>
      </c>
      <c r="D70" s="17" t="s">
        <v>42</v>
      </c>
      <c r="E70" s="17" t="s">
        <v>43</v>
      </c>
      <c r="F70" s="17" t="s">
        <v>3</v>
      </c>
      <c r="G70" s="18" t="s">
        <v>28</v>
      </c>
      <c r="H70" s="18" t="s">
        <v>36</v>
      </c>
      <c r="I70" s="18" t="s">
        <v>44</v>
      </c>
    </row>
    <row r="71" spans="1:10" ht="94.5" x14ac:dyDescent="0.2">
      <c r="A71" s="22" t="s">
        <v>47</v>
      </c>
      <c r="B71" s="23" t="s">
        <v>41</v>
      </c>
      <c r="C71" s="24" t="s">
        <v>40</v>
      </c>
      <c r="D71" s="25"/>
      <c r="E71" s="26" t="s">
        <v>21</v>
      </c>
      <c r="F71" s="27"/>
      <c r="G71" s="28">
        <f>G72</f>
        <v>1547200</v>
      </c>
      <c r="H71" s="28">
        <f t="shared" ref="H71:I71" si="18">H72</f>
        <v>1502200</v>
      </c>
      <c r="I71" s="28">
        <f t="shared" si="18"/>
        <v>1502200</v>
      </c>
    </row>
    <row r="72" spans="1:10" ht="15.75" x14ac:dyDescent="0.2">
      <c r="A72" s="29" t="s">
        <v>6</v>
      </c>
      <c r="B72" s="30" t="s">
        <v>49</v>
      </c>
      <c r="C72" s="40"/>
      <c r="D72" s="41"/>
      <c r="E72" s="49" t="s">
        <v>22</v>
      </c>
      <c r="F72" s="31"/>
      <c r="G72" s="50">
        <f>G73</f>
        <v>1547200</v>
      </c>
      <c r="H72" s="50">
        <f t="shared" ref="H72" si="19">H73</f>
        <v>1502200</v>
      </c>
      <c r="I72" s="50">
        <f t="shared" ref="I72" si="20">I73</f>
        <v>1502200</v>
      </c>
    </row>
    <row r="73" spans="1:10" ht="31.5" x14ac:dyDescent="0.2">
      <c r="A73" s="34"/>
      <c r="B73" s="35" t="s">
        <v>41</v>
      </c>
      <c r="C73" s="36"/>
      <c r="D73" s="36"/>
      <c r="E73" s="49" t="s">
        <v>22</v>
      </c>
      <c r="F73" s="31"/>
      <c r="G73" s="50">
        <f>SUM(G75:G84)</f>
        <v>1547200</v>
      </c>
      <c r="H73" s="50">
        <f>SUM(H76:H84)</f>
        <v>1502200</v>
      </c>
      <c r="I73" s="50">
        <f>SUM(I76:I84)</f>
        <v>1502200</v>
      </c>
    </row>
    <row r="74" spans="1:10" ht="63" x14ac:dyDescent="0.25">
      <c r="A74" s="53" t="s">
        <v>53</v>
      </c>
      <c r="B74" s="39"/>
      <c r="C74" s="43"/>
      <c r="D74" s="43"/>
      <c r="E74" s="46" t="s">
        <v>54</v>
      </c>
      <c r="F74" s="46"/>
      <c r="G74" s="47">
        <f>SUM(G75:G84)</f>
        <v>1547200</v>
      </c>
      <c r="H74" s="47">
        <f t="shared" ref="H74:I74" si="21">SUM(H76:H84)</f>
        <v>1502200</v>
      </c>
      <c r="I74" s="47">
        <f t="shared" si="21"/>
        <v>1502200</v>
      </c>
    </row>
    <row r="75" spans="1:10" s="2" customFormat="1" ht="99" customHeight="1" x14ac:dyDescent="0.25">
      <c r="A75" s="64" t="s">
        <v>62</v>
      </c>
      <c r="B75" s="62"/>
      <c r="C75" s="43" t="s">
        <v>40</v>
      </c>
      <c r="D75" s="43" t="s">
        <v>9</v>
      </c>
      <c r="E75" s="57" t="s">
        <v>57</v>
      </c>
      <c r="F75" s="43" t="s">
        <v>13</v>
      </c>
      <c r="G75" s="3">
        <v>45000</v>
      </c>
      <c r="H75" s="3"/>
      <c r="I75" s="3"/>
    </row>
    <row r="76" spans="1:10" ht="61.5" customHeight="1" x14ac:dyDescent="0.2">
      <c r="A76" s="4" t="str">
        <f>A26</f>
        <v>Образование комиссий по делам несовершеннолетних и защите их прав и организация их деятельности</v>
      </c>
      <c r="B76" s="62"/>
      <c r="C76" s="43" t="s">
        <v>40</v>
      </c>
      <c r="D76" s="43" t="s">
        <v>8</v>
      </c>
      <c r="E76" s="43" t="s">
        <v>31</v>
      </c>
      <c r="F76" s="43" t="s">
        <v>13</v>
      </c>
      <c r="G76" s="3">
        <v>776600</v>
      </c>
      <c r="H76" s="3">
        <v>776600</v>
      </c>
      <c r="I76" s="3">
        <v>776600</v>
      </c>
    </row>
    <row r="77" spans="1:10" ht="18" customHeight="1" x14ac:dyDescent="0.2">
      <c r="A77" s="5"/>
      <c r="B77" s="62"/>
      <c r="C77" s="43" t="s">
        <v>40</v>
      </c>
      <c r="D77" s="43" t="s">
        <v>8</v>
      </c>
      <c r="E77" s="43" t="s">
        <v>31</v>
      </c>
      <c r="F77" s="43" t="s">
        <v>12</v>
      </c>
      <c r="G77" s="3">
        <v>7200</v>
      </c>
      <c r="H77" s="3">
        <v>7200</v>
      </c>
      <c r="I77" s="3">
        <v>7200</v>
      </c>
    </row>
    <row r="78" spans="1:10" ht="44.25" customHeight="1" x14ac:dyDescent="0.2">
      <c r="A78" s="4" t="str">
        <f>A28</f>
        <v>Обеспечение хранения, комплектования, учета и использования архивных документов государственной части документов архивного фонда Пермского края</v>
      </c>
      <c r="B78" s="62"/>
      <c r="C78" s="43" t="s">
        <v>40</v>
      </c>
      <c r="D78" s="43" t="s">
        <v>8</v>
      </c>
      <c r="E78" s="43" t="s">
        <v>26</v>
      </c>
      <c r="F78" s="43" t="s">
        <v>13</v>
      </c>
      <c r="G78" s="3">
        <v>94440</v>
      </c>
      <c r="H78" s="3">
        <v>94440</v>
      </c>
      <c r="I78" s="3">
        <v>94440</v>
      </c>
    </row>
    <row r="79" spans="1:10" ht="51" customHeight="1" x14ac:dyDescent="0.2">
      <c r="A79" s="5"/>
      <c r="B79" s="62"/>
      <c r="C79" s="43" t="s">
        <v>40</v>
      </c>
      <c r="D79" s="43" t="s">
        <v>8</v>
      </c>
      <c r="E79" s="43" t="s">
        <v>26</v>
      </c>
      <c r="F79" s="43" t="s">
        <v>12</v>
      </c>
      <c r="G79" s="3">
        <v>92260</v>
      </c>
      <c r="H79" s="3">
        <v>92260</v>
      </c>
      <c r="I79" s="3">
        <v>92260</v>
      </c>
    </row>
    <row r="80" spans="1:10" ht="53.25" customHeight="1" x14ac:dyDescent="0.2">
      <c r="A80" s="23" t="str">
        <f>A30</f>
        <v>Составление протоколов об административных правонарушениях</v>
      </c>
      <c r="B80" s="62"/>
      <c r="C80" s="43" t="s">
        <v>40</v>
      </c>
      <c r="D80" s="43" t="s">
        <v>8</v>
      </c>
      <c r="E80" s="43" t="s">
        <v>32</v>
      </c>
      <c r="F80" s="43" t="s">
        <v>12</v>
      </c>
      <c r="G80" s="3">
        <v>10300</v>
      </c>
      <c r="H80" s="3">
        <v>10300</v>
      </c>
      <c r="I80" s="3">
        <v>10300</v>
      </c>
    </row>
    <row r="81" spans="1:9" ht="69.75" customHeight="1" x14ac:dyDescent="0.2">
      <c r="A81" s="23" t="str">
        <f>A31</f>
        <v>Осуществление полномочий по созданию и организации деятельности административных комиссий</v>
      </c>
      <c r="B81" s="62"/>
      <c r="C81" s="43" t="s">
        <v>40</v>
      </c>
      <c r="D81" s="43" t="s">
        <v>8</v>
      </c>
      <c r="E81" s="43" t="s">
        <v>33</v>
      </c>
      <c r="F81" s="43" t="s">
        <v>13</v>
      </c>
      <c r="G81" s="3">
        <v>45400</v>
      </c>
      <c r="H81" s="3">
        <v>45400</v>
      </c>
      <c r="I81" s="3">
        <v>45400</v>
      </c>
    </row>
    <row r="82" spans="1:9" ht="44.25" customHeight="1" x14ac:dyDescent="0.2">
      <c r="A82" s="4" t="str">
        <f>A32</f>
        <v>Администрирование отдельных государственных полномочий по поддержке сельскохозяйственного производства</v>
      </c>
      <c r="B82" s="62"/>
      <c r="C82" s="43" t="s">
        <v>40</v>
      </c>
      <c r="D82" s="43" t="s">
        <v>8</v>
      </c>
      <c r="E82" s="43" t="s">
        <v>29</v>
      </c>
      <c r="F82" s="43" t="s">
        <v>13</v>
      </c>
      <c r="G82" s="3">
        <v>458200</v>
      </c>
      <c r="H82" s="3">
        <v>458200</v>
      </c>
      <c r="I82" s="3">
        <v>458200</v>
      </c>
    </row>
    <row r="83" spans="1:9" ht="39.75" customHeight="1" x14ac:dyDescent="0.2">
      <c r="A83" s="5"/>
      <c r="B83" s="62"/>
      <c r="C83" s="43" t="s">
        <v>40</v>
      </c>
      <c r="D83" s="43" t="s">
        <v>8</v>
      </c>
      <c r="E83" s="43" t="s">
        <v>29</v>
      </c>
      <c r="F83" s="43" t="s">
        <v>12</v>
      </c>
      <c r="G83" s="3">
        <v>8000</v>
      </c>
      <c r="H83" s="3">
        <v>8000</v>
      </c>
      <c r="I83" s="3">
        <v>8000</v>
      </c>
    </row>
    <row r="84" spans="1:9" ht="117" customHeight="1" x14ac:dyDescent="0.2">
      <c r="A84" s="23" t="str">
        <f>A34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B84" s="44"/>
      <c r="C84" s="43" t="s">
        <v>40</v>
      </c>
      <c r="D84" s="43" t="s">
        <v>8</v>
      </c>
      <c r="E84" s="43" t="s">
        <v>30</v>
      </c>
      <c r="F84" s="43" t="s">
        <v>13</v>
      </c>
      <c r="G84" s="3">
        <v>9800</v>
      </c>
      <c r="H84" s="3">
        <v>9800</v>
      </c>
      <c r="I84" s="3">
        <v>9800</v>
      </c>
    </row>
    <row r="85" spans="1:9" x14ac:dyDescent="0.2">
      <c r="A85" s="6"/>
      <c r="B85" s="6"/>
      <c r="C85" s="6"/>
      <c r="D85" s="6"/>
      <c r="E85" s="6"/>
      <c r="F85" s="6"/>
      <c r="G85" s="10"/>
      <c r="H85" s="10"/>
      <c r="I85" s="10"/>
    </row>
    <row r="86" spans="1:9" x14ac:dyDescent="0.2">
      <c r="A86" s="6"/>
      <c r="B86" s="6"/>
      <c r="C86" s="6"/>
      <c r="D86" s="6"/>
      <c r="E86" s="6"/>
      <c r="F86" s="6"/>
      <c r="G86" s="10"/>
      <c r="H86" s="10"/>
      <c r="I86" s="10"/>
    </row>
    <row r="87" spans="1:9" ht="15.75" x14ac:dyDescent="0.25">
      <c r="A87" s="61"/>
      <c r="B87" s="61"/>
      <c r="C87" s="6"/>
      <c r="D87" s="6"/>
      <c r="E87" s="6"/>
      <c r="F87" s="6"/>
      <c r="G87" s="10"/>
      <c r="H87" s="63" t="s">
        <v>20</v>
      </c>
      <c r="I87" s="10"/>
    </row>
    <row r="88" spans="1:9" ht="15.75" x14ac:dyDescent="0.25">
      <c r="A88" s="61"/>
      <c r="B88" s="61"/>
      <c r="C88" s="61"/>
      <c r="D88" s="61"/>
      <c r="E88" s="6"/>
      <c r="F88" s="6"/>
      <c r="G88" s="10"/>
      <c r="H88" s="63"/>
      <c r="I88" s="10"/>
    </row>
    <row r="89" spans="1:9" ht="52.5" customHeight="1" x14ac:dyDescent="0.3">
      <c r="A89" s="8" t="s">
        <v>48</v>
      </c>
      <c r="B89" s="8"/>
      <c r="C89" s="8"/>
      <c r="D89" s="8"/>
      <c r="E89" s="8"/>
      <c r="F89" s="8"/>
      <c r="G89" s="8"/>
      <c r="H89" s="8"/>
      <c r="I89" s="8"/>
    </row>
    <row r="90" spans="1:9" ht="18.75" x14ac:dyDescent="0.3">
      <c r="A90" s="6"/>
      <c r="B90" s="6"/>
      <c r="C90" s="9"/>
      <c r="D90" s="9"/>
      <c r="E90" s="9" t="s">
        <v>18</v>
      </c>
      <c r="F90" s="6"/>
      <c r="G90" s="10"/>
      <c r="H90" s="10"/>
      <c r="I90" s="10"/>
    </row>
    <row r="91" spans="1:9" x14ac:dyDescent="0.2">
      <c r="A91" s="6"/>
      <c r="B91" s="6"/>
      <c r="C91" s="6"/>
      <c r="D91" s="6"/>
      <c r="E91" s="6"/>
      <c r="F91" s="6"/>
      <c r="G91" s="10"/>
      <c r="H91" s="10"/>
      <c r="I91" s="10"/>
    </row>
    <row r="92" spans="1:9" ht="13.5" thickBot="1" x14ac:dyDescent="0.25">
      <c r="A92" s="6"/>
      <c r="B92" s="6"/>
      <c r="C92" s="6"/>
      <c r="D92" s="6"/>
      <c r="E92" s="6"/>
      <c r="F92" s="6"/>
      <c r="G92" s="10"/>
      <c r="H92" s="10"/>
      <c r="I92" s="10"/>
    </row>
    <row r="93" spans="1:9" ht="15.75" x14ac:dyDescent="0.25">
      <c r="A93" s="11" t="s">
        <v>45</v>
      </c>
      <c r="B93" s="11" t="s">
        <v>46</v>
      </c>
      <c r="C93" s="12" t="s">
        <v>0</v>
      </c>
      <c r="D93" s="12"/>
      <c r="E93" s="12"/>
      <c r="F93" s="12"/>
      <c r="G93" s="13" t="s">
        <v>1</v>
      </c>
      <c r="H93" s="14"/>
      <c r="I93" s="15"/>
    </row>
    <row r="94" spans="1:9" ht="16.5" thickBot="1" x14ac:dyDescent="0.25">
      <c r="A94" s="16"/>
      <c r="B94" s="16"/>
      <c r="C94" s="17" t="s">
        <v>2</v>
      </c>
      <c r="D94" s="17" t="s">
        <v>42</v>
      </c>
      <c r="E94" s="17" t="s">
        <v>43</v>
      </c>
      <c r="F94" s="17" t="s">
        <v>3</v>
      </c>
      <c r="G94" s="18" t="s">
        <v>28</v>
      </c>
      <c r="H94" s="18" t="s">
        <v>36</v>
      </c>
      <c r="I94" s="18" t="s">
        <v>44</v>
      </c>
    </row>
    <row r="95" spans="1:9" x14ac:dyDescent="0.2">
      <c r="A95" s="19">
        <v>1</v>
      </c>
      <c r="B95" s="20">
        <v>2</v>
      </c>
      <c r="C95" s="19">
        <v>3</v>
      </c>
      <c r="D95" s="19">
        <v>4</v>
      </c>
      <c r="E95" s="19">
        <v>5</v>
      </c>
      <c r="F95" s="19">
        <v>6</v>
      </c>
      <c r="G95" s="21">
        <v>7</v>
      </c>
      <c r="H95" s="21">
        <v>8</v>
      </c>
      <c r="I95" s="21">
        <v>9</v>
      </c>
    </row>
    <row r="96" spans="1:9" ht="94.5" x14ac:dyDescent="0.2">
      <c r="A96" s="22" t="s">
        <v>47</v>
      </c>
      <c r="B96" s="23" t="s">
        <v>41</v>
      </c>
      <c r="C96" s="24" t="s">
        <v>40</v>
      </c>
      <c r="D96" s="25"/>
      <c r="E96" s="26" t="s">
        <v>21</v>
      </c>
      <c r="F96" s="27"/>
      <c r="G96" s="28">
        <f>G98</f>
        <v>1728200</v>
      </c>
      <c r="H96" s="28">
        <f t="shared" ref="H96:I96" si="22">H98</f>
        <v>1855100</v>
      </c>
      <c r="I96" s="28">
        <f t="shared" si="22"/>
        <v>1820900</v>
      </c>
    </row>
    <row r="97" spans="1:9" ht="15.75" x14ac:dyDescent="0.2">
      <c r="A97" s="29" t="s">
        <v>6</v>
      </c>
      <c r="B97" s="30" t="s">
        <v>49</v>
      </c>
      <c r="C97" s="40"/>
      <c r="D97" s="41"/>
      <c r="E97" s="49" t="s">
        <v>22</v>
      </c>
      <c r="F97" s="31"/>
      <c r="G97" s="50">
        <f>G98</f>
        <v>1728200</v>
      </c>
      <c r="H97" s="50">
        <f t="shared" ref="H97" si="23">H98</f>
        <v>1855100</v>
      </c>
      <c r="I97" s="50">
        <f t="shared" ref="I97" si="24">I98</f>
        <v>1820900</v>
      </c>
    </row>
    <row r="98" spans="1:9" ht="31.5" x14ac:dyDescent="0.2">
      <c r="A98" s="34"/>
      <c r="B98" s="35" t="s">
        <v>41</v>
      </c>
      <c r="C98" s="36"/>
      <c r="D98" s="36"/>
      <c r="E98" s="49" t="s">
        <v>22</v>
      </c>
      <c r="F98" s="31"/>
      <c r="G98" s="50">
        <f>SUM(G100:G104)</f>
        <v>1728200</v>
      </c>
      <c r="H98" s="50">
        <f>SUM(H100:H104)</f>
        <v>1855100</v>
      </c>
      <c r="I98" s="50">
        <f>SUM(I100:I104)</f>
        <v>1820900</v>
      </c>
    </row>
    <row r="99" spans="1:9" ht="63" x14ac:dyDescent="0.25">
      <c r="A99" s="53" t="s">
        <v>53</v>
      </c>
      <c r="B99" s="23"/>
      <c r="C99" s="43"/>
      <c r="D99" s="43"/>
      <c r="E99" s="46" t="s">
        <v>54</v>
      </c>
      <c r="F99" s="46"/>
      <c r="G99" s="47">
        <f>SUM(G100:G104)</f>
        <v>1728200</v>
      </c>
      <c r="H99" s="47">
        <f t="shared" ref="H99:I99" si="25">SUM(H100:H104)</f>
        <v>1855100</v>
      </c>
      <c r="I99" s="47">
        <f t="shared" si="25"/>
        <v>1820900</v>
      </c>
    </row>
    <row r="100" spans="1:9" ht="20.25" customHeight="1" x14ac:dyDescent="0.2">
      <c r="A100" s="65" t="str">
        <f>A35</f>
        <v>Государственная регистрация актов гражданского состояния</v>
      </c>
      <c r="B100" s="58"/>
      <c r="C100" s="43" t="s">
        <v>40</v>
      </c>
      <c r="D100" s="43" t="s">
        <v>7</v>
      </c>
      <c r="E100" s="43" t="s">
        <v>27</v>
      </c>
      <c r="F100" s="43" t="s">
        <v>13</v>
      </c>
      <c r="G100" s="3">
        <v>745537.92</v>
      </c>
      <c r="H100" s="3">
        <v>789057.87</v>
      </c>
      <c r="I100" s="3">
        <v>737657.87</v>
      </c>
    </row>
    <row r="101" spans="1:9" ht="23.25" customHeight="1" x14ac:dyDescent="0.2">
      <c r="A101" s="65"/>
      <c r="B101" s="58"/>
      <c r="C101" s="43" t="s">
        <v>40</v>
      </c>
      <c r="D101" s="43" t="s">
        <v>7</v>
      </c>
      <c r="E101" s="43" t="s">
        <v>27</v>
      </c>
      <c r="F101" s="43" t="s">
        <v>12</v>
      </c>
      <c r="G101" s="3">
        <v>493062.08</v>
      </c>
      <c r="H101" s="3">
        <v>573442.13</v>
      </c>
      <c r="I101" s="3">
        <v>573442.13</v>
      </c>
    </row>
    <row r="102" spans="1:9" ht="114.75" customHeight="1" x14ac:dyDescent="0.2">
      <c r="A102" s="60" t="str">
        <f>A37</f>
        <v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v>
      </c>
      <c r="B102" s="58"/>
      <c r="C102" s="43" t="s">
        <v>40</v>
      </c>
      <c r="D102" s="43" t="s">
        <v>34</v>
      </c>
      <c r="E102" s="43" t="s">
        <v>35</v>
      </c>
      <c r="F102" s="43" t="s">
        <v>12</v>
      </c>
      <c r="G102" s="3">
        <v>4900</v>
      </c>
      <c r="H102" s="3">
        <v>3100</v>
      </c>
      <c r="I102" s="3">
        <v>2100</v>
      </c>
    </row>
    <row r="103" spans="1:9" ht="27" customHeight="1" x14ac:dyDescent="0.2">
      <c r="A103" s="65" t="str">
        <f>A38</f>
        <v>Осуществление первичного воинского учета на территориях, где отсутствуют военные комиссариаты</v>
      </c>
      <c r="B103" s="58"/>
      <c r="C103" s="43" t="s">
        <v>40</v>
      </c>
      <c r="D103" s="43" t="s">
        <v>38</v>
      </c>
      <c r="E103" s="43" t="s">
        <v>39</v>
      </c>
      <c r="F103" s="43" t="s">
        <v>13</v>
      </c>
      <c r="G103" s="3">
        <v>484700</v>
      </c>
      <c r="H103" s="3">
        <v>488500</v>
      </c>
      <c r="I103" s="3">
        <v>506700</v>
      </c>
    </row>
    <row r="104" spans="1:9" ht="48.75" customHeight="1" x14ac:dyDescent="0.2">
      <c r="A104" s="65"/>
      <c r="B104" s="58"/>
      <c r="C104" s="43" t="s">
        <v>40</v>
      </c>
      <c r="D104" s="43" t="s">
        <v>38</v>
      </c>
      <c r="E104" s="43" t="s">
        <v>39</v>
      </c>
      <c r="F104" s="43" t="s">
        <v>12</v>
      </c>
      <c r="G104" s="3"/>
      <c r="H104" s="3">
        <v>1000</v>
      </c>
      <c r="I104" s="3">
        <v>1000</v>
      </c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</sheetData>
  <mergeCells count="45">
    <mergeCell ref="A23:A25"/>
    <mergeCell ref="G44:I44"/>
    <mergeCell ref="C44:F44"/>
    <mergeCell ref="B51:B52"/>
    <mergeCell ref="A48:A49"/>
    <mergeCell ref="A26:A27"/>
    <mergeCell ref="A28:A29"/>
    <mergeCell ref="A32:A33"/>
    <mergeCell ref="A35:A36"/>
    <mergeCell ref="A38:A39"/>
    <mergeCell ref="A55:A56"/>
    <mergeCell ref="A69:A70"/>
    <mergeCell ref="B69:B70"/>
    <mergeCell ref="C69:F69"/>
    <mergeCell ref="G69:I69"/>
    <mergeCell ref="A66:I66"/>
    <mergeCell ref="A72:A73"/>
    <mergeCell ref="A2:I2"/>
    <mergeCell ref="A9:A10"/>
    <mergeCell ref="B12:B13"/>
    <mergeCell ref="A16:A17"/>
    <mergeCell ref="B23:B39"/>
    <mergeCell ref="G5:I5"/>
    <mergeCell ref="A5:A6"/>
    <mergeCell ref="B5:B6"/>
    <mergeCell ref="C5:F5"/>
    <mergeCell ref="A61:A63"/>
    <mergeCell ref="B61:B63"/>
    <mergeCell ref="A44:A45"/>
    <mergeCell ref="B44:B45"/>
    <mergeCell ref="C21:C22"/>
    <mergeCell ref="A41:I41"/>
    <mergeCell ref="B74:B84"/>
    <mergeCell ref="A76:A77"/>
    <mergeCell ref="A78:A79"/>
    <mergeCell ref="A82:A83"/>
    <mergeCell ref="A100:A101"/>
    <mergeCell ref="A97:A98"/>
    <mergeCell ref="B100:B104"/>
    <mergeCell ref="A89:I89"/>
    <mergeCell ref="A93:A94"/>
    <mergeCell ref="B93:B94"/>
    <mergeCell ref="C93:F93"/>
    <mergeCell ref="G93:I93"/>
    <mergeCell ref="A103:A104"/>
  </mergeCells>
  <phoneticPr fontId="1" type="noConversion"/>
  <pageMargins left="0.59055118110236227" right="0.19685039370078741" top="0" bottom="0" header="0.51181102362204722" footer="0.51181102362204722"/>
  <pageSetup paperSize="9" scale="79" orientation="landscape" r:id="rId1"/>
  <headerFooter alignWithMargins="0"/>
  <rowBreaks count="1" manualBreakCount="1"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3,4,5,6</vt:lpstr>
      <vt:lpstr>'Приложение 3,4,5,6'!Область_печати</vt:lpstr>
    </vt:vector>
  </TitlesOfParts>
  <Company>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Курбатова Галина Васильевна</cp:lastModifiedBy>
  <cp:lastPrinted>2021-01-19T09:52:46Z</cp:lastPrinted>
  <dcterms:created xsi:type="dcterms:W3CDTF">2005-02-07T14:35:58Z</dcterms:created>
  <dcterms:modified xsi:type="dcterms:W3CDTF">2021-10-06T10:17:49Z</dcterms:modified>
</cp:coreProperties>
</file>