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firstSheet="1" activeTab="9"/>
  </bookViews>
  <sheets>
    <sheet name="7 МБТ 2022" sheetId="1" r:id="rId1"/>
    <sheet name="8 МБТ 2023-2024" sheetId="2" r:id="rId2"/>
    <sheet name="9 Дор.ф. 2022" sheetId="3" r:id="rId3"/>
    <sheet name="10 Дор.ф. 2023-2024" sheetId="4" state="hidden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r:id="rId9"/>
    <sheet name="16 Инвестиции 2023" sheetId="10" r:id="rId10"/>
    <sheet name="17 Инвестиции 2024" sheetId="11" r:id="rId11"/>
    <sheet name="Лист1" sheetId="12" r:id="rId12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<sst xmlns="http://schemas.openxmlformats.org/spreadsheetml/2006/main" count="285" uniqueCount="173">
  <si>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</si>
  <si>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</si>
  <si>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</si>
  <si>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</si>
  <si>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</si>
  <si>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</si>
  <si>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</si>
  <si>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</si>
  <si>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</si>
  <si>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</si>
  <si>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</si>
  <si>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</si>
  <si>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</si>
  <si>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</si>
  <si>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</si>
  <si>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</si>
  <si>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</si>
  <si>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</si>
  <si>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</si>
  <si>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</si>
  <si>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</si>
  <si>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</si>
  <si>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</si>
  <si>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</si>
  <si>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</si>
  <si>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</si>
  <si>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</si>
  <si>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</si>
  <si>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</si>
  <si>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</si>
  <si>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</si>
  <si>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</si>
  <si>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</si>
  <si>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</si>
  <si>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</si>
  <si>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</si>
  <si>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</si>
  <si>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</si>
  <si>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</si>
  <si>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</si>
  <si>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</si>
  <si>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</si>
  <si>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</si>
  <si>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</si>
  <si>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</si>
  <si>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</si>
  <si>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</si>
  <si>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</si>
  <si>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</si>
  <si>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</si>
  <si>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</si>
  <si>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</si>
  <si>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</si>
  <si>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</si>
  <si>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</si>
  <si>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</si>
  <si>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</si>
  <si>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</si>
  <si>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</si>
  <si>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</si>
  <si>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</si>
  <si>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</si>
  <si>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</si>
  <si>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</si>
  <si>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</si>
  <si>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</si>
  <si>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</si>
  <si>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</si>
  <si>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</si>
  <si>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</si>
  <si>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</si>
  <si>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</si>
  <si>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</si>
  <si>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</si>
  <si>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</si>
  <si>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</si>
  <si>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</si>
  <si>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</si>
  <si>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</si>
  <si>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</si>
  <si>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</si>
  <si>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</si>
  <si>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</si>
  <si>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</si>
  <si>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</si>
  <si>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</si>
  <si>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</si>
  <si>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</si>
  <si>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</si>
  <si>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</si>
  <si>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</si>
  <si>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</si>
  <si>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</si>
  <si>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</si>
  <si>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</si>
  <si>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</si>
  <si>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</si>
  <si>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</si>
  <si>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</si>
  <si>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</si>
  <si>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</si>
  <si>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</si>
  <si>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</si>
  <si>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</si>
  <si>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</si>
  <si>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</si>
  <si>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</si>
  <si>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</si>
  <si>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</si>
  <si>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</si>
  <si>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</si>
  <si>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</si>
  <si>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от     декабря 2021 №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</si>
  <si>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</si>
  <si>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</si>
  <si>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</si>
  <si>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</si>
  <si>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</si>
  <si>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</si>
  <si>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</si>
  <si>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</si>
  <si>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</si>
  <si>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</si>
  <si>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</si>
  <si>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</si>
  <si>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</si>
  <si>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</si>
  <si>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</si>
  <si>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</si>
  <si>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</si>
  <si>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</si>
  <si>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                                                    Приложение 7</t>
  </si>
  <si>
    <t xml:space="preserve">Приложение 8 </t>
  </si>
  <si>
    <t>Приложение 9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</si>
  <si>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</si>
  <si>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</si>
  <si>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</si>
  <si>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</si>
  <si>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</si>
  <si>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</si>
  <si>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</si>
  <si>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</si>
  <si>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</si>
  <si>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</si>
  <si>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</si>
  <si>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</si>
  <si>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</si>
  <si>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</si>
  <si>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</si>
  <si>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</si>
  <si>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</si>
  <si>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</si>
  <si>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</si>
  <si>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</si>
  <si>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</si>
  <si>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</si>
  <si>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</si>
  <si>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</si>
  <si>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Приложение 11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</si>
  <si>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</si>
  <si>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</si>
  <si>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</si>
  <si>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</si>
  <si>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</si>
  <si>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</si>
  <si>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1.3.</t>
  </si>
  <si>
    <t xml:space="preserve">Разработка проекта организации дорожного движения </t>
  </si>
  <si>
    <t xml:space="preserve">Приложение 10 </t>
  </si>
  <si>
    <t>Приложение 12</t>
  </si>
  <si>
    <t xml:space="preserve">                                                                                от 24 марта 2022 г. №  314</t>
  </si>
  <si>
    <t>от 24 марта 2022 г. №  314</t>
  </si>
  <si>
    <t>от 24 марта 2022 № 314</t>
  </si>
  <si>
    <t>от  24 марта 2022 г. №  314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</si>
</sst>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1" xfId="0" applyNumberFormat="1" applyFont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" fontId="8" fillId="0" borderId="11" xfId="0" applyNumberFormat="1" applyFont="1" applyFill="1" applyBorder="1" applyAlignment="1">
      <alignment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36" t="s">
        <v>131</v>
      </c>
      <c r="B1" s="136"/>
      <c r="C1" s="71"/>
    </row>
    <row r="2" spans="1:3" ht="13.5">
      <c r="A2" s="137" t="s">
        <v>87</v>
      </c>
      <c r="B2" s="137"/>
      <c r="C2" s="71"/>
    </row>
    <row r="3" spans="1:3" ht="13.5">
      <c r="A3" s="137" t="s">
        <v>86</v>
      </c>
      <c r="B3" s="137"/>
      <c r="C3" s="71"/>
    </row>
    <row r="4" spans="1:3" ht="13.5">
      <c r="A4" s="137" t="s">
        <v>169</v>
      </c>
      <c r="B4" s="137"/>
      <c r="C4" s="71"/>
    </row>
    <row r="5" spans="1:3" ht="15">
      <c r="A5" s="69" t="s">
        <v>55</v>
      </c>
      <c r="B5" s="33"/>
      <c r="C5" s="71"/>
    </row>
    <row r="6" spans="1:3" ht="39" customHeight="1">
      <c r="A6" s="73" t="s">
        <v>106</v>
      </c>
      <c r="B6" s="74"/>
      <c r="C6" s="75"/>
    </row>
    <row r="7" spans="1:3" ht="15">
      <c r="A7" s="76" t="s">
        <v>55</v>
      </c>
      <c r="B7" s="77" t="s">
        <v>37</v>
      </c>
      <c r="C7" s="75"/>
    </row>
    <row r="8" spans="1:3" ht="42" customHeight="1">
      <c r="A8" s="78" t="s">
        <v>56</v>
      </c>
      <c r="B8" s="79" t="s">
        <v>95</v>
      </c>
      <c r="C8" s="80"/>
    </row>
    <row r="9" spans="1:3" ht="15">
      <c r="A9" s="81">
        <v>1</v>
      </c>
      <c r="B9" s="51">
        <v>2</v>
      </c>
      <c r="C9" s="75"/>
    </row>
    <row r="10" spans="1:3" ht="81.75" customHeight="1" hidden="1">
      <c r="A10" s="82" t="s">
        <v>57</v>
      </c>
      <c r="B10" s="50">
        <v>4907300</v>
      </c>
      <c r="C10" s="83"/>
    </row>
    <row r="11" spans="1:3" ht="27.75" customHeight="1" hidden="1">
      <c r="A11" s="82" t="s">
        <v>58</v>
      </c>
      <c r="B11" s="50">
        <v>2337900</v>
      </c>
      <c r="C11" s="83"/>
    </row>
    <row r="12" spans="1:3" ht="38.25" customHeight="1" hidden="1">
      <c r="A12" s="110" t="s">
        <v>59</v>
      </c>
      <c r="B12" s="50">
        <v>129438300</v>
      </c>
      <c r="C12" s="83"/>
    </row>
    <row r="13" spans="1:3" ht="36.75" customHeight="1" hidden="1">
      <c r="A13" s="84" t="s">
        <v>60</v>
      </c>
      <c r="B13" s="50">
        <v>823800</v>
      </c>
      <c r="C13" s="83"/>
    </row>
    <row r="14" spans="1:3" ht="56.25" customHeight="1" hidden="1">
      <c r="A14" s="84" t="s">
        <v>61</v>
      </c>
      <c r="B14" s="50">
        <v>10300</v>
      </c>
      <c r="C14" s="83"/>
    </row>
    <row r="15" spans="1:3" ht="33.75" customHeight="1" hidden="1">
      <c r="A15" s="84" t="s">
        <v>62</v>
      </c>
      <c r="B15" s="50">
        <v>0</v>
      </c>
      <c r="C15" s="83"/>
    </row>
    <row r="16" spans="1:3" ht="24.75" customHeight="1" hidden="1">
      <c r="A16" s="84" t="s">
        <v>63</v>
      </c>
      <c r="B16" s="50">
        <v>10600</v>
      </c>
      <c r="C16" s="83"/>
    </row>
    <row r="17" spans="1:3" ht="48" customHeight="1" hidden="1">
      <c r="A17" s="84" t="s">
        <v>64</v>
      </c>
      <c r="B17" s="50">
        <v>215300</v>
      </c>
      <c r="C17" s="83"/>
    </row>
    <row r="18" spans="1:3" ht="30.75" customHeight="1" hidden="1">
      <c r="A18" s="111" t="s">
        <v>65</v>
      </c>
      <c r="B18" s="50">
        <v>47800</v>
      </c>
      <c r="C18" s="83"/>
    </row>
    <row r="19" spans="1:3" ht="65.25" customHeight="1" hidden="1">
      <c r="A19" s="111" t="s">
        <v>66</v>
      </c>
      <c r="B19" s="50">
        <v>700</v>
      </c>
      <c r="C19" s="83"/>
    </row>
    <row r="20" spans="1:3" ht="64.5" customHeight="1" hidden="1">
      <c r="A20" s="110" t="s">
        <v>67</v>
      </c>
      <c r="B20" s="50">
        <v>60000</v>
      </c>
      <c r="C20" s="83"/>
    </row>
    <row r="21" spans="1:3" ht="50.25" customHeight="1" hidden="1">
      <c r="A21" s="110" t="s">
        <v>68</v>
      </c>
      <c r="B21" s="50">
        <v>18168.24</v>
      </c>
      <c r="C21" s="83"/>
    </row>
    <row r="22" spans="1:3" ht="79.5" customHeight="1" hidden="1">
      <c r="A22" s="110" t="s">
        <v>69</v>
      </c>
      <c r="B22" s="50">
        <v>6124272</v>
      </c>
      <c r="C22" s="83"/>
    </row>
    <row r="23" spans="1:3" ht="53.25" customHeight="1" hidden="1">
      <c r="A23" s="111" t="s">
        <v>70</v>
      </c>
      <c r="B23" s="50">
        <v>0</v>
      </c>
      <c r="C23" s="83"/>
    </row>
    <row r="24" spans="1:3" ht="33.75" customHeight="1" hidden="1">
      <c r="A24" s="85" t="s">
        <v>71</v>
      </c>
      <c r="B24" s="50">
        <v>1238600</v>
      </c>
      <c r="C24" s="83"/>
    </row>
    <row r="25" spans="1:3" ht="51.75" customHeight="1" hidden="1">
      <c r="A25" s="85" t="s">
        <v>72</v>
      </c>
      <c r="B25" s="50">
        <v>36300</v>
      </c>
      <c r="C25" s="83"/>
    </row>
    <row r="26" spans="1:3" ht="40.5" customHeight="1" hidden="1">
      <c r="A26" s="85" t="s">
        <v>73</v>
      </c>
      <c r="B26" s="50">
        <v>476000</v>
      </c>
      <c r="C26" s="83"/>
    </row>
    <row r="27" spans="1:3" ht="54.75" customHeight="1" hidden="1">
      <c r="A27" s="85" t="s">
        <v>74</v>
      </c>
      <c r="B27" s="50">
        <v>175100</v>
      </c>
      <c r="C27" s="83"/>
    </row>
    <row r="28" spans="1:3" ht="70.5" customHeight="1" hidden="1">
      <c r="A28" s="85" t="s">
        <v>75</v>
      </c>
      <c r="B28" s="50">
        <v>5900</v>
      </c>
      <c r="C28" s="83"/>
    </row>
    <row r="29" spans="1:3" ht="39.75" customHeight="1" hidden="1">
      <c r="A29" s="111" t="s">
        <v>76</v>
      </c>
      <c r="B29" s="50">
        <v>94000</v>
      </c>
      <c r="C29" s="83"/>
    </row>
    <row r="30" spans="1:3" ht="52.5" customHeight="1" hidden="1">
      <c r="A30" s="85" t="s">
        <v>77</v>
      </c>
      <c r="B30" s="50">
        <v>27668900</v>
      </c>
      <c r="C30" s="83"/>
    </row>
    <row r="31" spans="1:3" ht="36" customHeight="1" hidden="1">
      <c r="A31" s="85" t="s">
        <v>78</v>
      </c>
      <c r="B31" s="50">
        <v>10000000</v>
      </c>
      <c r="C31" s="83"/>
    </row>
    <row r="32" spans="1:4" ht="57" customHeight="1">
      <c r="A32" s="82" t="s">
        <v>93</v>
      </c>
      <c r="B32" s="50">
        <v>6960397.77</v>
      </c>
      <c r="C32" s="117"/>
      <c r="D32" s="116"/>
    </row>
    <row r="33" spans="1:3" ht="36.75" customHeight="1" hidden="1">
      <c r="A33" s="85" t="s">
        <v>79</v>
      </c>
      <c r="B33" s="50">
        <v>84100</v>
      </c>
      <c r="C33" s="83"/>
    </row>
    <row r="34" spans="1:3" ht="55.5" customHeight="1" hidden="1">
      <c r="A34" s="85" t="s">
        <v>110</v>
      </c>
      <c r="B34" s="50">
        <v>0</v>
      </c>
      <c r="C34" s="83"/>
    </row>
    <row r="35" spans="1:3" ht="38.25" customHeight="1" hidden="1">
      <c r="A35" s="85" t="s">
        <v>80</v>
      </c>
      <c r="B35" s="50">
        <v>470844.11</v>
      </c>
      <c r="C35" s="83"/>
    </row>
    <row r="36" spans="1:3" ht="51" customHeight="1" hidden="1">
      <c r="A36" s="86" t="s">
        <v>81</v>
      </c>
      <c r="B36" s="50">
        <v>3567492.42</v>
      </c>
      <c r="C36" s="83"/>
    </row>
    <row r="37" spans="1:3" ht="62.25" hidden="1">
      <c r="A37" s="86" t="s">
        <v>109</v>
      </c>
      <c r="B37" s="50">
        <v>1252133.69</v>
      </c>
      <c r="C37" s="83"/>
    </row>
    <row r="38" spans="1:3" ht="53.25" customHeight="1" hidden="1">
      <c r="A38" s="86" t="s">
        <v>97</v>
      </c>
      <c r="B38" s="50">
        <v>8804100</v>
      </c>
      <c r="C38" s="83"/>
    </row>
    <row r="39" spans="1:3" ht="52.5" customHeight="1" hidden="1">
      <c r="A39" s="86" t="s">
        <v>98</v>
      </c>
      <c r="B39" s="50">
        <v>7295286</v>
      </c>
      <c r="C39" s="83"/>
    </row>
    <row r="40" spans="1:3" ht="39.75" customHeight="1" hidden="1">
      <c r="A40" s="112" t="s">
        <v>99</v>
      </c>
      <c r="B40" s="50">
        <v>9060061.27</v>
      </c>
      <c r="C40" s="83"/>
    </row>
    <row r="41" spans="1:4" ht="81.75" customHeight="1" hidden="1">
      <c r="A41" s="112" t="s">
        <v>100</v>
      </c>
      <c r="B41" s="50">
        <v>108651485.7</v>
      </c>
      <c r="C41" s="117"/>
      <c r="D41" s="116"/>
    </row>
    <row r="42" spans="1:4" ht="50.25" customHeight="1" hidden="1">
      <c r="A42" s="127" t="s">
        <v>152</v>
      </c>
      <c r="B42" s="50">
        <v>3970888.27</v>
      </c>
      <c r="C42" s="117"/>
      <c r="D42" s="116"/>
    </row>
    <row r="43" spans="1:4" ht="55.5" customHeight="1" hidden="1">
      <c r="A43" s="86" t="s">
        <v>153</v>
      </c>
      <c r="B43" s="50">
        <v>181500</v>
      </c>
      <c r="C43" s="117"/>
      <c r="D43" s="116"/>
    </row>
    <row r="44" spans="1:4" ht="36" customHeight="1" hidden="1">
      <c r="A44" s="86" t="s">
        <v>154</v>
      </c>
      <c r="B44" s="50">
        <v>5644187.16</v>
      </c>
      <c r="C44" s="117"/>
      <c r="D44" s="116"/>
    </row>
    <row r="45" spans="1:4" ht="39" customHeight="1" hidden="1">
      <c r="A45" s="125" t="s">
        <v>155</v>
      </c>
      <c r="B45" s="50">
        <v>360554.1</v>
      </c>
      <c r="C45" s="117"/>
      <c r="D45" s="116"/>
    </row>
    <row r="46" spans="1:4" ht="24" customHeight="1">
      <c r="A46" s="86" t="s">
        <v>159</v>
      </c>
      <c r="B46" s="50">
        <v>6771720</v>
      </c>
      <c r="C46" s="117"/>
      <c r="D46" s="116"/>
    </row>
    <row r="47" spans="1:4" ht="42" customHeight="1" hidden="1">
      <c r="A47" s="128" t="s">
        <v>160</v>
      </c>
      <c r="B47" s="50">
        <v>3568418</v>
      </c>
      <c r="C47" s="117"/>
      <c r="D47" s="116"/>
    </row>
    <row r="48" spans="1:4" ht="66.75" customHeight="1" hidden="1">
      <c r="A48" s="86" t="s">
        <v>162</v>
      </c>
      <c r="B48" s="50">
        <v>5001192.35</v>
      </c>
      <c r="C48" s="117"/>
      <c r="D48" s="116"/>
    </row>
    <row r="49" spans="1:4" ht="42" customHeight="1" hidden="1">
      <c r="A49" s="125" t="s">
        <v>163</v>
      </c>
      <c r="B49" s="50">
        <v>263220.65</v>
      </c>
      <c r="C49" s="117"/>
      <c r="D49" s="116"/>
    </row>
    <row r="50" spans="1:3" ht="24" customHeight="1">
      <c r="A50" s="94" t="s">
        <v>82</v>
      </c>
      <c r="B50" s="32">
        <f>SUM(B10:B49)</f>
        <v>355596821.7300001</v>
      </c>
      <c r="C50" s="87"/>
    </row>
    <row r="51" spans="1:3" ht="15">
      <c r="A51" s="107"/>
      <c r="B51" s="88"/>
      <c r="C51" s="89"/>
    </row>
    <row r="52" spans="1:3" ht="39.75" customHeight="1" hidden="1">
      <c r="A52" s="84" t="s">
        <v>83</v>
      </c>
      <c r="B52" s="50">
        <v>144665400</v>
      </c>
      <c r="C52" s="89"/>
    </row>
    <row r="53" spans="1:3" ht="35.25" customHeight="1" hidden="1">
      <c r="A53" s="90" t="s">
        <v>96</v>
      </c>
      <c r="B53" s="50">
        <v>2301700</v>
      </c>
      <c r="C53" s="89"/>
    </row>
    <row r="54" spans="1:3" ht="35.25" customHeight="1" hidden="1">
      <c r="A54" s="90" t="s">
        <v>111</v>
      </c>
      <c r="B54" s="50">
        <v>45600</v>
      </c>
      <c r="C54" s="89"/>
    </row>
    <row r="55" spans="1:3" ht="21" customHeight="1">
      <c r="A55" s="91" t="s">
        <v>84</v>
      </c>
      <c r="B55" s="92">
        <f>SUM(B52:B54)</f>
        <v>147012700</v>
      </c>
      <c r="C55" s="93"/>
    </row>
    <row r="56" spans="1:3" ht="25.5" customHeight="1">
      <c r="A56" s="94" t="s">
        <v>85</v>
      </c>
      <c r="B56" s="32">
        <f>B50+B55</f>
        <v>502609521.7300001</v>
      </c>
      <c r="C56" s="95"/>
    </row>
    <row r="57" spans="1:2" ht="12.75">
      <c r="A57" s="97"/>
      <c r="B57" s="97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tabSelected="1" zoomScalePageLayoutView="0" workbookViewId="0" topLeftCell="A4">
      <selection activeCell="F23" sqref="F23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6"/>
      <c r="B1" s="15"/>
      <c r="C1" s="15"/>
      <c r="D1" s="15"/>
      <c r="E1" s="15" t="s">
        <v>168</v>
      </c>
      <c r="F1" s="37"/>
    </row>
    <row r="2" spans="1:6" ht="15">
      <c r="A2" s="36"/>
      <c r="B2" s="17"/>
      <c r="C2" s="17"/>
      <c r="D2" s="17"/>
      <c r="E2" s="17" t="s">
        <v>9</v>
      </c>
      <c r="F2" s="37"/>
    </row>
    <row r="3" spans="1:6" ht="15">
      <c r="A3" s="36"/>
      <c r="B3" s="17"/>
      <c r="C3" s="17"/>
      <c r="D3" s="17"/>
      <c r="E3" s="17" t="s">
        <v>10</v>
      </c>
      <c r="F3" s="37"/>
    </row>
    <row r="4" spans="1:6" ht="1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1" t="s">
        <v>171</v>
      </c>
      <c r="F5" s="151"/>
    </row>
    <row r="7" spans="1:6" ht="15">
      <c r="A7" s="150" t="s">
        <v>33</v>
      </c>
      <c r="B7" s="150"/>
      <c r="C7" s="150"/>
      <c r="D7" s="150"/>
      <c r="E7" s="150"/>
      <c r="F7" s="150"/>
    </row>
    <row r="8" ht="12.75">
      <c r="F8" t="s">
        <v>4</v>
      </c>
    </row>
    <row r="9" spans="1:6" ht="48.75" customHeight="1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31.5" customHeight="1">
      <c r="A11" s="24">
        <v>1</v>
      </c>
      <c r="B11" s="47" t="s">
        <v>130</v>
      </c>
      <c r="C11" s="48">
        <v>0</v>
      </c>
      <c r="D11" s="48"/>
      <c r="E11" s="49"/>
      <c r="F11" s="49">
        <f>C11+D11+E11</f>
        <v>0</v>
      </c>
    </row>
    <row r="12" spans="1:6" ht="46.5" hidden="1">
      <c r="A12" s="24">
        <v>2</v>
      </c>
      <c r="B12" s="47" t="s">
        <v>150</v>
      </c>
      <c r="C12" s="48">
        <v>2613367</v>
      </c>
      <c r="D12" s="48"/>
      <c r="E12" s="49">
        <v>7840100</v>
      </c>
      <c r="F12" s="49">
        <f>C12+D12+E12</f>
        <v>10453467</v>
      </c>
    </row>
    <row r="13" spans="1:6" ht="46.5" hidden="1">
      <c r="A13" s="24">
        <v>3</v>
      </c>
      <c r="B13" s="86" t="s">
        <v>161</v>
      </c>
      <c r="C13" s="48">
        <v>3998988</v>
      </c>
      <c r="D13" s="48"/>
      <c r="E13" s="49"/>
      <c r="F13" s="49">
        <f>C13+D13+E13</f>
        <v>3998988</v>
      </c>
    </row>
    <row r="14" spans="1:7" ht="46.5" hidden="1">
      <c r="A14" s="24">
        <v>4</v>
      </c>
      <c r="B14" s="85" t="s">
        <v>128</v>
      </c>
      <c r="C14" s="48">
        <v>4263.22</v>
      </c>
      <c r="D14" s="48"/>
      <c r="E14" s="49">
        <v>4258961</v>
      </c>
      <c r="F14" s="49">
        <f>C14+D14+E14</f>
        <v>4263224.22</v>
      </c>
      <c r="G14" s="97"/>
    </row>
    <row r="15" spans="1:7" ht="46.5">
      <c r="A15" s="24">
        <v>2</v>
      </c>
      <c r="B15" s="47" t="s">
        <v>129</v>
      </c>
      <c r="C15" s="48">
        <v>2000000</v>
      </c>
      <c r="D15" s="48"/>
      <c r="E15" s="49"/>
      <c r="F15" s="49">
        <f>C15+D15+E15</f>
        <v>2000000</v>
      </c>
      <c r="G15" s="97"/>
    </row>
    <row r="16" spans="1:7" ht="16.5">
      <c r="A16" s="44"/>
      <c r="B16" s="135" t="s">
        <v>34</v>
      </c>
      <c r="C16" s="152">
        <f>C11+C12+C13+C14+C15</f>
        <v>8616618.219999999</v>
      </c>
      <c r="D16" s="152">
        <f>D11+D12+D13+D14+D15</f>
        <v>0</v>
      </c>
      <c r="E16" s="152">
        <f>E11+E12+E13+E14+E15</f>
        <v>12099061</v>
      </c>
      <c r="F16" s="152">
        <f>F11+F12+F13+F14+F15</f>
        <v>20715679.22</v>
      </c>
      <c r="G16" s="97"/>
    </row>
    <row r="17" spans="2:7" ht="12.75">
      <c r="B17" s="97"/>
      <c r="C17" s="97"/>
      <c r="D17" s="97"/>
      <c r="E17" s="97"/>
      <c r="F17" s="97"/>
      <c r="G17" s="97"/>
    </row>
    <row r="18" spans="2:7" ht="12.75">
      <c r="B18" s="97"/>
      <c r="C18" s="97"/>
      <c r="D18" s="97"/>
      <c r="E18" s="97"/>
      <c r="F18" s="97"/>
      <c r="G18" s="97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6"/>
      <c r="B1" s="15"/>
      <c r="C1" s="15"/>
      <c r="D1" s="15"/>
      <c r="E1" s="15" t="s">
        <v>137</v>
      </c>
      <c r="F1" s="37"/>
    </row>
    <row r="2" spans="1:6" ht="15">
      <c r="A2" s="36"/>
      <c r="B2" s="17"/>
      <c r="C2" s="17"/>
      <c r="D2" s="17"/>
      <c r="E2" s="17" t="s">
        <v>9</v>
      </c>
      <c r="F2" s="37"/>
    </row>
    <row r="3" spans="1:6" ht="15">
      <c r="A3" s="36"/>
      <c r="B3" s="17"/>
      <c r="C3" s="17"/>
      <c r="D3" s="17"/>
      <c r="E3" s="17" t="s">
        <v>10</v>
      </c>
      <c r="F3" s="37"/>
    </row>
    <row r="4" spans="1:6" ht="1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1" t="s">
        <v>171</v>
      </c>
      <c r="F5" s="151"/>
    </row>
    <row r="7" spans="1:6" ht="15">
      <c r="A7" s="150" t="s">
        <v>151</v>
      </c>
      <c r="B7" s="150"/>
      <c r="C7" s="150"/>
      <c r="D7" s="150"/>
      <c r="E7" s="150"/>
      <c r="F7" s="150"/>
    </row>
    <row r="8" ht="12.75">
      <c r="F8" t="s">
        <v>4</v>
      </c>
    </row>
    <row r="9" spans="1:6" ht="46.5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48.75" customHeight="1" hidden="1">
      <c r="A11" s="24">
        <v>1</v>
      </c>
      <c r="B11" s="47" t="s">
        <v>150</v>
      </c>
      <c r="C11" s="48">
        <v>2467567</v>
      </c>
      <c r="D11" s="48"/>
      <c r="E11" s="49">
        <v>7402700</v>
      </c>
      <c r="F11" s="49">
        <f>C11+D11+E11</f>
        <v>9870267</v>
      </c>
    </row>
    <row r="12" spans="1:6" ht="32.25" customHeight="1">
      <c r="A12" s="24">
        <v>2</v>
      </c>
      <c r="B12" s="47" t="s">
        <v>130</v>
      </c>
      <c r="C12" s="48">
        <v>2563000</v>
      </c>
      <c r="D12" s="48"/>
      <c r="E12" s="49"/>
      <c r="F12" s="49">
        <f>C12+D12+E12</f>
        <v>2563000</v>
      </c>
    </row>
    <row r="13" spans="1:6" ht="16.5">
      <c r="A13" s="44"/>
      <c r="B13" s="45" t="s">
        <v>34</v>
      </c>
      <c r="C13" s="46">
        <f>C11+C12</f>
        <v>5030567</v>
      </c>
      <c r="D13" s="46">
        <f>D11+D12</f>
        <v>0</v>
      </c>
      <c r="E13" s="46">
        <f>E11+E12</f>
        <v>7402700</v>
      </c>
      <c r="F13" s="46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9"/>
      <c r="B1" s="70" t="s">
        <v>132</v>
      </c>
      <c r="C1" s="69"/>
    </row>
    <row r="2" spans="1:3" ht="12.75">
      <c r="A2" s="69"/>
      <c r="B2" s="72" t="s">
        <v>6</v>
      </c>
      <c r="C2" s="69"/>
    </row>
    <row r="3" spans="1:3" ht="12.75">
      <c r="A3" s="69"/>
      <c r="B3" s="72" t="s">
        <v>7</v>
      </c>
      <c r="C3" s="69"/>
    </row>
    <row r="4" spans="1:3" ht="12.75">
      <c r="A4" s="69"/>
      <c r="B4" s="72" t="s">
        <v>170</v>
      </c>
      <c r="C4" s="69"/>
    </row>
    <row r="5" spans="1:3" ht="12.75">
      <c r="A5" s="69" t="s">
        <v>55</v>
      </c>
      <c r="B5" s="96"/>
      <c r="C5" s="69"/>
    </row>
    <row r="6" spans="1:3" ht="34.5" customHeight="1">
      <c r="A6" s="138" t="s">
        <v>107</v>
      </c>
      <c r="B6" s="138"/>
      <c r="C6" s="97"/>
    </row>
    <row r="7" spans="1:3" ht="15">
      <c r="A7" s="76" t="s">
        <v>55</v>
      </c>
      <c r="B7" s="98"/>
      <c r="C7" s="77" t="s">
        <v>37</v>
      </c>
    </row>
    <row r="8" spans="1:3" ht="39" customHeight="1">
      <c r="A8" s="99" t="s">
        <v>56</v>
      </c>
      <c r="B8" s="25" t="s">
        <v>94</v>
      </c>
      <c r="C8" s="51" t="s">
        <v>108</v>
      </c>
    </row>
    <row r="9" spans="1:3" ht="15">
      <c r="A9" s="81">
        <v>1</v>
      </c>
      <c r="B9" s="100">
        <v>2</v>
      </c>
      <c r="C9" s="101">
        <v>3</v>
      </c>
    </row>
    <row r="10" spans="1:3" ht="80.25" customHeight="1" hidden="1">
      <c r="A10" s="82" t="s">
        <v>57</v>
      </c>
      <c r="B10" s="106">
        <v>4907300</v>
      </c>
      <c r="C10" s="50">
        <v>4907300</v>
      </c>
    </row>
    <row r="11" spans="1:3" ht="31.5" customHeight="1" hidden="1">
      <c r="A11" s="82" t="s">
        <v>88</v>
      </c>
      <c r="B11" s="106">
        <v>2337900</v>
      </c>
      <c r="C11" s="50">
        <v>2337900</v>
      </c>
    </row>
    <row r="12" spans="1:3" ht="43.5" customHeight="1" hidden="1">
      <c r="A12" s="110" t="s">
        <v>59</v>
      </c>
      <c r="B12" s="118">
        <v>130015100</v>
      </c>
      <c r="C12" s="50">
        <v>126719500</v>
      </c>
    </row>
    <row r="13" spans="1:3" ht="36" customHeight="1" hidden="1">
      <c r="A13" s="84" t="s">
        <v>89</v>
      </c>
      <c r="B13" s="113">
        <v>845800</v>
      </c>
      <c r="C13" s="50">
        <v>845800</v>
      </c>
    </row>
    <row r="14" spans="1:3" ht="49.5" customHeight="1" hidden="1">
      <c r="A14" s="84" t="s">
        <v>61</v>
      </c>
      <c r="B14" s="113">
        <v>10600</v>
      </c>
      <c r="C14" s="50">
        <v>10600</v>
      </c>
    </row>
    <row r="15" spans="1:3" ht="32.25" customHeight="1" hidden="1">
      <c r="A15" s="84" t="s">
        <v>62</v>
      </c>
      <c r="B15" s="113">
        <v>0</v>
      </c>
      <c r="C15" s="50">
        <v>0</v>
      </c>
    </row>
    <row r="16" spans="1:3" ht="22.5" customHeight="1" hidden="1">
      <c r="A16" s="84" t="s">
        <v>63</v>
      </c>
      <c r="B16" s="113">
        <v>10600</v>
      </c>
      <c r="C16" s="50">
        <v>10600</v>
      </c>
    </row>
    <row r="17" spans="1:3" ht="48" customHeight="1" hidden="1">
      <c r="A17" s="84" t="s">
        <v>64</v>
      </c>
      <c r="B17" s="113">
        <v>220900</v>
      </c>
      <c r="C17" s="50">
        <v>220900</v>
      </c>
    </row>
    <row r="18" spans="1:3" ht="39" customHeight="1" hidden="1">
      <c r="A18" s="111" t="s">
        <v>65</v>
      </c>
      <c r="B18" s="119">
        <v>49100</v>
      </c>
      <c r="C18" s="50">
        <v>49100</v>
      </c>
    </row>
    <row r="19" spans="1:3" ht="65.25" customHeight="1" hidden="1">
      <c r="A19" s="111" t="s">
        <v>90</v>
      </c>
      <c r="B19" s="106">
        <v>700</v>
      </c>
      <c r="C19" s="50">
        <v>700</v>
      </c>
    </row>
    <row r="20" spans="1:3" ht="67.5" customHeight="1" hidden="1">
      <c r="A20" s="110" t="s">
        <v>91</v>
      </c>
      <c r="B20" s="118">
        <v>61600</v>
      </c>
      <c r="C20" s="50">
        <v>61600</v>
      </c>
    </row>
    <row r="21" spans="1:3" ht="40.5" customHeight="1" hidden="1">
      <c r="A21" s="110" t="s">
        <v>68</v>
      </c>
      <c r="B21" s="118">
        <v>34166.64</v>
      </c>
      <c r="C21" s="50">
        <v>50165.04</v>
      </c>
    </row>
    <row r="22" spans="1:3" ht="78.75" customHeight="1" hidden="1">
      <c r="A22" s="110" t="s">
        <v>69</v>
      </c>
      <c r="B22" s="118">
        <v>6124272</v>
      </c>
      <c r="C22" s="50">
        <v>6124272</v>
      </c>
    </row>
    <row r="23" spans="1:3" ht="29.25" customHeight="1" hidden="1">
      <c r="A23" s="85" t="s">
        <v>71</v>
      </c>
      <c r="B23" s="106">
        <v>1238600</v>
      </c>
      <c r="C23" s="50">
        <v>1238600</v>
      </c>
    </row>
    <row r="24" spans="1:3" ht="52.5" customHeight="1" hidden="1">
      <c r="A24" s="85" t="s">
        <v>72</v>
      </c>
      <c r="B24" s="106">
        <v>2600</v>
      </c>
      <c r="C24" s="50">
        <v>2500</v>
      </c>
    </row>
    <row r="25" spans="1:3" ht="33" customHeight="1" hidden="1">
      <c r="A25" s="85" t="s">
        <v>92</v>
      </c>
      <c r="B25" s="106">
        <v>490700</v>
      </c>
      <c r="C25" s="50">
        <v>507100</v>
      </c>
    </row>
    <row r="26" spans="1:3" ht="51.75" customHeight="1" hidden="1">
      <c r="A26" s="85" t="s">
        <v>74</v>
      </c>
      <c r="B26" s="106">
        <v>175100</v>
      </c>
      <c r="C26" s="50">
        <v>175100</v>
      </c>
    </row>
    <row r="27" spans="1:3" ht="68.25" customHeight="1" hidden="1">
      <c r="A27" s="85" t="s">
        <v>75</v>
      </c>
      <c r="B27" s="106">
        <v>6000</v>
      </c>
      <c r="C27" s="50">
        <v>6000</v>
      </c>
    </row>
    <row r="28" spans="1:3" ht="42.75" customHeight="1" hidden="1">
      <c r="A28" s="111" t="s">
        <v>76</v>
      </c>
      <c r="B28" s="106">
        <v>94000</v>
      </c>
      <c r="C28" s="50">
        <v>0</v>
      </c>
    </row>
    <row r="29" spans="1:3" ht="55.5" customHeight="1" hidden="1">
      <c r="A29" s="82" t="s">
        <v>93</v>
      </c>
      <c r="B29" s="50">
        <v>7840100</v>
      </c>
      <c r="C29" s="50">
        <v>7402700</v>
      </c>
    </row>
    <row r="30" spans="1:3" ht="52.5" customHeight="1" hidden="1">
      <c r="A30" s="85" t="s">
        <v>77</v>
      </c>
      <c r="B30" s="106">
        <v>9999000</v>
      </c>
      <c r="C30" s="50">
        <v>10966200</v>
      </c>
    </row>
    <row r="31" spans="1:3" ht="36.75" customHeight="1" hidden="1">
      <c r="A31" s="85" t="s">
        <v>78</v>
      </c>
      <c r="B31" s="106">
        <v>0</v>
      </c>
      <c r="C31" s="50">
        <v>0</v>
      </c>
    </row>
    <row r="32" spans="1:3" ht="36" customHeight="1" hidden="1">
      <c r="A32" s="85" t="s">
        <v>79</v>
      </c>
      <c r="B32" s="106">
        <v>84100</v>
      </c>
      <c r="C32" s="50">
        <v>84100</v>
      </c>
    </row>
    <row r="33" spans="1:3" ht="36.75" customHeight="1" hidden="1">
      <c r="A33" s="85" t="s">
        <v>80</v>
      </c>
      <c r="B33" s="106">
        <v>480143.51</v>
      </c>
      <c r="C33" s="50">
        <v>519034.58</v>
      </c>
    </row>
    <row r="34" spans="1:3" ht="51.75" customHeight="1" hidden="1">
      <c r="A34" s="86" t="s">
        <v>81</v>
      </c>
      <c r="B34" s="106">
        <v>3567492.42</v>
      </c>
      <c r="C34" s="50">
        <v>3963880.64</v>
      </c>
    </row>
    <row r="35" spans="1:3" ht="51.75" customHeight="1" hidden="1">
      <c r="A35" s="86" t="s">
        <v>109</v>
      </c>
      <c r="B35" s="106">
        <v>1395509.01</v>
      </c>
      <c r="C35" s="50">
        <v>1375689.6</v>
      </c>
    </row>
    <row r="36" spans="1:3" ht="51.75" customHeight="1" hidden="1">
      <c r="A36" s="86" t="s">
        <v>97</v>
      </c>
      <c r="B36" s="106">
        <v>8804100</v>
      </c>
      <c r="C36" s="50">
        <v>8804100</v>
      </c>
    </row>
    <row r="37" spans="1:3" ht="51.75" customHeight="1" hidden="1">
      <c r="A37" s="86" t="s">
        <v>98</v>
      </c>
      <c r="B37" s="106">
        <v>6852990</v>
      </c>
      <c r="C37" s="50">
        <v>6791323</v>
      </c>
    </row>
    <row r="38" spans="1:3" ht="69" customHeight="1" hidden="1">
      <c r="A38" s="124" t="s">
        <v>156</v>
      </c>
      <c r="B38" s="106">
        <v>3325000</v>
      </c>
      <c r="C38" s="50"/>
    </row>
    <row r="39" spans="1:3" ht="27.75" customHeight="1" hidden="1">
      <c r="A39" s="86" t="s">
        <v>159</v>
      </c>
      <c r="B39" s="106">
        <v>4791983</v>
      </c>
      <c r="C39" s="50">
        <v>4813816</v>
      </c>
    </row>
    <row r="40" spans="1:3" ht="49.5" customHeight="1" hidden="1">
      <c r="A40" s="86" t="s">
        <v>110</v>
      </c>
      <c r="B40" s="106">
        <v>4258961</v>
      </c>
      <c r="C40" s="50">
        <v>0</v>
      </c>
    </row>
    <row r="41" spans="1:3" ht="31.5" customHeight="1">
      <c r="A41" s="129" t="s">
        <v>164</v>
      </c>
      <c r="B41" s="106">
        <v>8501570</v>
      </c>
      <c r="C41" s="50"/>
    </row>
    <row r="42" spans="1:3" ht="21.75" customHeight="1">
      <c r="A42" s="94" t="s">
        <v>82</v>
      </c>
      <c r="B42" s="32">
        <f>SUM(B10:B41)</f>
        <v>206525987.57999995</v>
      </c>
      <c r="C42" s="32">
        <f>SUM(C10:C41)</f>
        <v>187988580.85999998</v>
      </c>
    </row>
    <row r="43" spans="1:3" ht="15">
      <c r="A43" s="102"/>
      <c r="B43" s="103"/>
      <c r="C43" s="104"/>
    </row>
    <row r="44" spans="1:3" ht="36.75" customHeight="1" hidden="1">
      <c r="A44" s="90" t="s">
        <v>83</v>
      </c>
      <c r="B44" s="120">
        <v>134891200</v>
      </c>
      <c r="C44" s="121">
        <v>145212000</v>
      </c>
    </row>
    <row r="45" spans="1:3" ht="20.25" customHeight="1">
      <c r="A45" s="94" t="s">
        <v>84</v>
      </c>
      <c r="B45" s="105">
        <f>B44</f>
        <v>134891200</v>
      </c>
      <c r="C45" s="105">
        <f>C44</f>
        <v>145212000</v>
      </c>
    </row>
    <row r="46" spans="1:3" ht="23.25" customHeight="1">
      <c r="A46" s="94" t="s">
        <v>85</v>
      </c>
      <c r="B46" s="32">
        <f>B42+B45</f>
        <v>341417187.5799999</v>
      </c>
      <c r="C46" s="32">
        <f>C42+C45</f>
        <v>333200580.86</v>
      </c>
    </row>
    <row r="47" spans="1:3" ht="12.75">
      <c r="A47" s="97"/>
      <c r="B47" s="97"/>
      <c r="C47" s="97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</cols>
  <sheetData>
    <row r="1" spans="1:3" ht="15">
      <c r="A1" s="14"/>
      <c r="B1" s="15"/>
      <c r="C1" s="16" t="s">
        <v>133</v>
      </c>
    </row>
    <row r="2" spans="1:3" ht="15">
      <c r="A2" s="14"/>
      <c r="B2" s="15"/>
      <c r="C2" s="16" t="s">
        <v>9</v>
      </c>
    </row>
    <row r="3" spans="1:3" ht="15">
      <c r="A3" s="14"/>
      <c r="B3" s="15"/>
      <c r="C3" s="16" t="s">
        <v>10</v>
      </c>
    </row>
    <row r="4" spans="1:3" ht="15">
      <c r="A4" s="14"/>
      <c r="B4" s="15"/>
      <c r="C4" s="16" t="s">
        <v>11</v>
      </c>
    </row>
    <row r="5" spans="1:3" ht="15">
      <c r="A5" s="14"/>
      <c r="B5" s="15"/>
      <c r="C5" s="16" t="s">
        <v>171</v>
      </c>
    </row>
    <row r="6" spans="1:3" ht="15">
      <c r="A6" s="14"/>
      <c r="B6" s="17"/>
      <c r="C6" s="18"/>
    </row>
    <row r="7" spans="1:3" ht="15">
      <c r="A7" s="14"/>
      <c r="B7" s="15"/>
      <c r="C7" s="19"/>
    </row>
    <row r="8" spans="1:3" ht="15">
      <c r="A8" s="139" t="s">
        <v>113</v>
      </c>
      <c r="B8" s="139"/>
      <c r="C8" s="139"/>
    </row>
    <row r="9" spans="1:3" ht="15">
      <c r="A9" s="20"/>
      <c r="B9" s="21"/>
      <c r="C9" s="22"/>
    </row>
    <row r="10" spans="1:3" ht="30.75">
      <c r="A10" s="23" t="s">
        <v>12</v>
      </c>
      <c r="B10" s="24" t="s">
        <v>13</v>
      </c>
      <c r="C10" s="25" t="s">
        <v>5</v>
      </c>
    </row>
    <row r="11" spans="1:3" ht="15">
      <c r="A11" s="23" t="s">
        <v>14</v>
      </c>
      <c r="B11" s="24">
        <v>2</v>
      </c>
      <c r="C11" s="26">
        <v>3</v>
      </c>
    </row>
    <row r="12" spans="1:3" ht="34.5" customHeight="1">
      <c r="A12" s="27" t="s">
        <v>15</v>
      </c>
      <c r="B12" s="28" t="s">
        <v>16</v>
      </c>
      <c r="C12" s="29">
        <f>SUM(C14:C16)</f>
        <v>53825387.3</v>
      </c>
    </row>
    <row r="13" spans="1:3" ht="19.5" customHeight="1">
      <c r="A13" s="27"/>
      <c r="B13" s="28" t="s">
        <v>17</v>
      </c>
      <c r="C13" s="29"/>
    </row>
    <row r="14" spans="1:3" ht="18.75" customHeight="1">
      <c r="A14" s="27" t="s">
        <v>18</v>
      </c>
      <c r="B14" s="28" t="s">
        <v>19</v>
      </c>
      <c r="C14" s="29">
        <v>22032965.07</v>
      </c>
    </row>
    <row r="15" spans="1:3" ht="50.25" customHeight="1">
      <c r="A15" s="27" t="s">
        <v>20</v>
      </c>
      <c r="B15" s="28" t="s">
        <v>21</v>
      </c>
      <c r="C15" s="29">
        <v>30743222.23</v>
      </c>
    </row>
    <row r="16" spans="1:3" ht="30.75" customHeight="1">
      <c r="A16" s="27" t="s">
        <v>165</v>
      </c>
      <c r="B16" s="28" t="s">
        <v>166</v>
      </c>
      <c r="C16" s="29">
        <v>1049200</v>
      </c>
    </row>
    <row r="17" spans="1:3" ht="15">
      <c r="A17" s="30"/>
      <c r="B17" s="31" t="s">
        <v>22</v>
      </c>
      <c r="C17" s="32">
        <f>C12</f>
        <v>53825387.3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4"/>
      <c r="B1" s="15"/>
      <c r="C1" s="16" t="s">
        <v>134</v>
      </c>
      <c r="D1" s="33"/>
    </row>
    <row r="2" spans="1:4" ht="15">
      <c r="A2" s="14"/>
      <c r="B2" s="15"/>
      <c r="C2" s="16" t="s">
        <v>9</v>
      </c>
      <c r="D2" s="33"/>
    </row>
    <row r="3" spans="1:4" ht="15">
      <c r="A3" s="14"/>
      <c r="B3" s="15"/>
      <c r="C3" s="16" t="s">
        <v>10</v>
      </c>
      <c r="D3" s="33"/>
    </row>
    <row r="4" spans="1:4" ht="15">
      <c r="A4" s="14"/>
      <c r="B4" s="15"/>
      <c r="C4" s="16" t="s">
        <v>11</v>
      </c>
      <c r="D4" s="33"/>
    </row>
    <row r="5" spans="1:4" ht="15">
      <c r="A5" s="14"/>
      <c r="B5" s="15"/>
      <c r="C5" s="16" t="s">
        <v>112</v>
      </c>
      <c r="D5" s="33"/>
    </row>
    <row r="6" spans="1:4" ht="15">
      <c r="A6" s="14"/>
      <c r="B6" s="17"/>
      <c r="C6" s="18"/>
      <c r="D6" s="18"/>
    </row>
    <row r="7" spans="1:4" ht="15">
      <c r="A7" s="14"/>
      <c r="B7" s="15"/>
      <c r="C7" s="19"/>
      <c r="D7" s="19"/>
    </row>
    <row r="8" spans="1:4" ht="15">
      <c r="A8" s="139" t="s">
        <v>115</v>
      </c>
      <c r="B8" s="139"/>
      <c r="C8" s="139"/>
      <c r="D8" s="139"/>
    </row>
    <row r="9" spans="1:4" ht="15">
      <c r="A9" s="20"/>
      <c r="B9" s="21"/>
      <c r="C9" s="33"/>
      <c r="D9" s="22"/>
    </row>
    <row r="10" spans="1:4" ht="15">
      <c r="A10" s="23" t="s">
        <v>12</v>
      </c>
      <c r="B10" s="24" t="s">
        <v>13</v>
      </c>
      <c r="C10" s="25" t="s">
        <v>8</v>
      </c>
      <c r="D10" s="25" t="s">
        <v>114</v>
      </c>
    </row>
    <row r="11" spans="1:4" ht="15">
      <c r="A11" s="23" t="s">
        <v>14</v>
      </c>
      <c r="B11" s="24">
        <v>2</v>
      </c>
      <c r="C11" s="26">
        <v>3</v>
      </c>
      <c r="D11" s="26">
        <v>4</v>
      </c>
    </row>
    <row r="12" spans="1:4" ht="39.75" customHeight="1">
      <c r="A12" s="27" t="s">
        <v>15</v>
      </c>
      <c r="B12" s="28" t="s">
        <v>16</v>
      </c>
      <c r="C12" s="34">
        <f>C14+C15</f>
        <v>30451300</v>
      </c>
      <c r="D12" s="34">
        <f>D14+D15</f>
        <v>35033632</v>
      </c>
    </row>
    <row r="13" spans="1:4" ht="18" customHeight="1">
      <c r="A13" s="27"/>
      <c r="B13" s="28" t="s">
        <v>17</v>
      </c>
      <c r="C13" s="34"/>
      <c r="D13" s="34"/>
    </row>
    <row r="14" spans="1:4" ht="33" customHeight="1">
      <c r="A14" s="27" t="s">
        <v>18</v>
      </c>
      <c r="B14" s="28" t="s">
        <v>19</v>
      </c>
      <c r="C14" s="34">
        <v>19341300</v>
      </c>
      <c r="D14" s="34">
        <v>22848965</v>
      </c>
    </row>
    <row r="15" spans="1:4" ht="55.5" customHeight="1">
      <c r="A15" s="27" t="s">
        <v>20</v>
      </c>
      <c r="B15" s="28" t="s">
        <v>21</v>
      </c>
      <c r="C15" s="29">
        <v>11110000</v>
      </c>
      <c r="D15" s="34">
        <v>12184667</v>
      </c>
    </row>
    <row r="16" spans="1:4" ht="15">
      <c r="A16" s="30"/>
      <c r="B16" s="31" t="s">
        <v>22</v>
      </c>
      <c r="C16" s="35">
        <f>C12</f>
        <v>30451300</v>
      </c>
      <c r="D16" s="35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47" t="s">
        <v>135</v>
      </c>
      <c r="B1" s="147"/>
    </row>
    <row r="2" spans="1:2" ht="18">
      <c r="A2" s="147" t="s">
        <v>42</v>
      </c>
      <c r="B2" s="147"/>
    </row>
    <row r="3" spans="1:2" ht="18">
      <c r="A3" s="147" t="s">
        <v>41</v>
      </c>
      <c r="B3" s="147"/>
    </row>
    <row r="4" spans="1:2" ht="18">
      <c r="A4" s="147" t="s">
        <v>116</v>
      </c>
      <c r="B4" s="147"/>
    </row>
    <row r="5" spans="1:2" ht="18">
      <c r="A5" s="147"/>
      <c r="B5" s="147"/>
    </row>
    <row r="6" ht="18">
      <c r="A6" s="52" t="s">
        <v>35</v>
      </c>
    </row>
    <row r="7" ht="18">
      <c r="A7" s="53"/>
    </row>
    <row r="8" spans="1:2" ht="17.25">
      <c r="A8" s="140" t="s">
        <v>36</v>
      </c>
      <c r="B8" s="140"/>
    </row>
    <row r="9" spans="1:2" ht="17.25">
      <c r="A9" s="140" t="s">
        <v>117</v>
      </c>
      <c r="B9" s="140"/>
    </row>
    <row r="10" ht="17.25">
      <c r="A10" s="54"/>
    </row>
    <row r="11" spans="1:2" ht="18">
      <c r="A11" s="141" t="s">
        <v>37</v>
      </c>
      <c r="B11" s="141"/>
    </row>
    <row r="12" spans="1:2" ht="12.75">
      <c r="A12" s="144" t="s">
        <v>38</v>
      </c>
      <c r="B12" s="144" t="s">
        <v>5</v>
      </c>
    </row>
    <row r="13" spans="1:2" ht="19.5" customHeight="1">
      <c r="A13" s="145"/>
      <c r="B13" s="145"/>
    </row>
    <row r="14" spans="1:2" ht="1.5" customHeight="1">
      <c r="A14" s="146"/>
      <c r="B14" s="146"/>
    </row>
    <row r="15" spans="1:2" ht="41.25" customHeight="1">
      <c r="A15" s="57" t="s">
        <v>39</v>
      </c>
      <c r="B15" s="58">
        <v>0</v>
      </c>
    </row>
    <row r="16" spans="1:2" ht="18" customHeight="1">
      <c r="A16" s="57" t="s">
        <v>118</v>
      </c>
      <c r="B16" s="58">
        <v>0</v>
      </c>
    </row>
    <row r="17" spans="1:2" ht="20.25" customHeight="1">
      <c r="A17" s="56" t="s">
        <v>119</v>
      </c>
      <c r="B17" s="58">
        <v>0</v>
      </c>
    </row>
    <row r="18" spans="1:2" ht="26.25" customHeight="1">
      <c r="A18" s="142" t="s">
        <v>40</v>
      </c>
      <c r="B18" s="143">
        <v>0</v>
      </c>
    </row>
    <row r="19" spans="1:2" ht="12.75" hidden="1">
      <c r="A19" s="142"/>
      <c r="B19" s="143"/>
    </row>
    <row r="20" spans="1:2" ht="18">
      <c r="A20" s="56" t="s">
        <v>120</v>
      </c>
      <c r="B20" s="58">
        <v>0</v>
      </c>
    </row>
    <row r="21" ht="18">
      <c r="A21" s="55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47" t="s">
        <v>136</v>
      </c>
      <c r="B1" s="147"/>
      <c r="C1" s="147"/>
    </row>
    <row r="2" spans="1:3" ht="18">
      <c r="A2" s="147" t="s">
        <v>42</v>
      </c>
      <c r="B2" s="147"/>
      <c r="C2" s="147"/>
    </row>
    <row r="3" spans="1:3" ht="18">
      <c r="A3" s="147" t="s">
        <v>41</v>
      </c>
      <c r="B3" s="147"/>
      <c r="C3" s="147"/>
    </row>
    <row r="4" spans="1:3" ht="18">
      <c r="A4" s="147" t="s">
        <v>116</v>
      </c>
      <c r="B4" s="147"/>
      <c r="C4" s="147"/>
    </row>
    <row r="5" spans="1:3" ht="18">
      <c r="A5" s="147"/>
      <c r="B5" s="147"/>
      <c r="C5" s="147"/>
    </row>
    <row r="6" spans="1:2" ht="18">
      <c r="A6" s="52" t="s">
        <v>35</v>
      </c>
      <c r="B6" s="52"/>
    </row>
    <row r="7" spans="1:2" ht="18">
      <c r="A7" s="53"/>
      <c r="B7" s="53"/>
    </row>
    <row r="8" spans="1:3" ht="17.25">
      <c r="A8" s="140" t="s">
        <v>36</v>
      </c>
      <c r="B8" s="140"/>
      <c r="C8" s="140"/>
    </row>
    <row r="9" spans="1:3" ht="17.25">
      <c r="A9" s="140" t="s">
        <v>121</v>
      </c>
      <c r="B9" s="140"/>
      <c r="C9" s="140"/>
    </row>
    <row r="10" spans="1:2" ht="17.25">
      <c r="A10" s="54"/>
      <c r="B10" s="54"/>
    </row>
    <row r="11" spans="1:3" ht="18">
      <c r="A11" s="141" t="s">
        <v>37</v>
      </c>
      <c r="B11" s="141"/>
      <c r="C11" s="141"/>
    </row>
    <row r="12" spans="1:3" ht="12.75">
      <c r="A12" s="144" t="s">
        <v>38</v>
      </c>
      <c r="B12" s="144" t="s">
        <v>8</v>
      </c>
      <c r="C12" s="144" t="s">
        <v>114</v>
      </c>
    </row>
    <row r="13" spans="1:3" ht="19.5" customHeight="1">
      <c r="A13" s="145"/>
      <c r="B13" s="145"/>
      <c r="C13" s="145"/>
    </row>
    <row r="14" spans="1:3" ht="1.5" customHeight="1">
      <c r="A14" s="146"/>
      <c r="B14" s="146"/>
      <c r="C14" s="146"/>
    </row>
    <row r="15" spans="1:3" ht="41.25" customHeight="1">
      <c r="A15" s="57" t="s">
        <v>39</v>
      </c>
      <c r="B15" s="58">
        <v>0</v>
      </c>
      <c r="C15" s="58">
        <v>0</v>
      </c>
    </row>
    <row r="16" spans="1:3" ht="18" customHeight="1">
      <c r="A16" s="57" t="s">
        <v>122</v>
      </c>
      <c r="B16" s="58">
        <v>0</v>
      </c>
      <c r="C16" s="58">
        <v>0</v>
      </c>
    </row>
    <row r="17" spans="1:3" ht="20.25" customHeight="1">
      <c r="A17" s="56" t="s">
        <v>123</v>
      </c>
      <c r="B17" s="58">
        <v>0</v>
      </c>
      <c r="C17" s="58">
        <v>0</v>
      </c>
    </row>
    <row r="18" spans="1:3" ht="26.25" customHeight="1">
      <c r="A18" s="142" t="s">
        <v>43</v>
      </c>
      <c r="B18" s="143">
        <v>0</v>
      </c>
      <c r="C18" s="143">
        <v>0</v>
      </c>
    </row>
    <row r="19" spans="1:3" ht="12.75" hidden="1">
      <c r="A19" s="142"/>
      <c r="B19" s="143"/>
      <c r="C19" s="143"/>
    </row>
    <row r="20" spans="1:3" ht="18">
      <c r="A20" s="56" t="s">
        <v>124</v>
      </c>
      <c r="B20" s="58">
        <v>0</v>
      </c>
      <c r="C20" s="58">
        <v>0</v>
      </c>
    </row>
    <row r="21" spans="1:2" ht="18">
      <c r="A21" s="55"/>
      <c r="B21" s="55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9"/>
      <c r="B1" s="59"/>
      <c r="C1" s="60"/>
      <c r="D1" s="16" t="s">
        <v>137</v>
      </c>
      <c r="E1" s="59"/>
    </row>
    <row r="2" spans="1:5" ht="15">
      <c r="A2" s="59"/>
      <c r="B2" s="59"/>
      <c r="C2" s="60"/>
      <c r="D2" s="16" t="s">
        <v>9</v>
      </c>
      <c r="E2" s="59"/>
    </row>
    <row r="3" spans="1:5" ht="15">
      <c r="A3" s="59"/>
      <c r="B3" s="59"/>
      <c r="C3" s="60"/>
      <c r="D3" s="16" t="s">
        <v>44</v>
      </c>
      <c r="E3" s="59"/>
    </row>
    <row r="4" spans="1:5" ht="15">
      <c r="A4" s="59"/>
      <c r="B4" s="59"/>
      <c r="C4" s="60"/>
      <c r="D4" s="16" t="s">
        <v>11</v>
      </c>
      <c r="E4" s="59"/>
    </row>
    <row r="5" spans="1:5" ht="15">
      <c r="A5" s="59"/>
      <c r="B5" s="59"/>
      <c r="C5" s="17"/>
      <c r="D5" s="16" t="s">
        <v>125</v>
      </c>
      <c r="E5" s="59"/>
    </row>
    <row r="6" spans="1:5" ht="15">
      <c r="A6" s="59"/>
      <c r="B6" s="59"/>
      <c r="C6" s="17"/>
      <c r="D6" s="16"/>
      <c r="E6" s="59"/>
    </row>
    <row r="7" spans="1:5" ht="26.25" customHeight="1">
      <c r="A7" s="148" t="s">
        <v>126</v>
      </c>
      <c r="B7" s="148"/>
      <c r="C7" s="148"/>
      <c r="D7" s="148"/>
      <c r="E7" s="148"/>
    </row>
    <row r="8" spans="1:5" ht="15">
      <c r="A8" s="61" t="s">
        <v>45</v>
      </c>
      <c r="B8" s="41" t="s">
        <v>46</v>
      </c>
      <c r="C8" s="62" t="s">
        <v>5</v>
      </c>
      <c r="D8" s="62" t="s">
        <v>8</v>
      </c>
      <c r="E8" s="41" t="s">
        <v>114</v>
      </c>
    </row>
    <row r="9" spans="1:5" ht="34.5" customHeight="1">
      <c r="A9" s="63">
        <v>1</v>
      </c>
      <c r="B9" s="64" t="s">
        <v>47</v>
      </c>
      <c r="C9" s="65"/>
      <c r="D9" s="65"/>
      <c r="E9" s="66"/>
    </row>
    <row r="10" spans="1:5" ht="27" customHeight="1">
      <c r="A10" s="63" t="s">
        <v>18</v>
      </c>
      <c r="B10" s="67" t="s">
        <v>48</v>
      </c>
      <c r="C10" s="68">
        <v>0</v>
      </c>
      <c r="D10" s="68">
        <v>0</v>
      </c>
      <c r="E10" s="68">
        <v>0</v>
      </c>
    </row>
    <row r="11" spans="1:5" ht="65.25" customHeight="1">
      <c r="A11" s="108">
        <v>2</v>
      </c>
      <c r="B11" s="109" t="s">
        <v>101</v>
      </c>
      <c r="C11" s="68">
        <v>0</v>
      </c>
      <c r="D11" s="68">
        <v>0</v>
      </c>
      <c r="E11" s="68">
        <v>0</v>
      </c>
    </row>
    <row r="12" spans="1:5" ht="48.75" customHeight="1">
      <c r="A12" s="108" t="s">
        <v>49</v>
      </c>
      <c r="B12" s="109" t="s">
        <v>102</v>
      </c>
      <c r="C12" s="68">
        <v>0</v>
      </c>
      <c r="D12" s="68">
        <v>0</v>
      </c>
      <c r="E12" s="68">
        <v>0</v>
      </c>
    </row>
    <row r="13" spans="1:5" ht="36.75" customHeight="1">
      <c r="A13" s="108" t="s">
        <v>50</v>
      </c>
      <c r="B13" s="109" t="s">
        <v>103</v>
      </c>
      <c r="C13" s="68">
        <v>0</v>
      </c>
      <c r="D13" s="68">
        <v>0</v>
      </c>
      <c r="E13" s="68">
        <v>0</v>
      </c>
    </row>
    <row r="14" spans="1:5" ht="51" customHeight="1">
      <c r="A14" s="108" t="s">
        <v>51</v>
      </c>
      <c r="B14" s="109" t="s">
        <v>104</v>
      </c>
      <c r="C14" s="68">
        <v>0</v>
      </c>
      <c r="D14" s="68">
        <v>0</v>
      </c>
      <c r="E14" s="68">
        <v>0</v>
      </c>
    </row>
    <row r="15" spans="1:5" ht="46.5" customHeight="1">
      <c r="A15" s="108" t="s">
        <v>52</v>
      </c>
      <c r="B15" s="109" t="s">
        <v>105</v>
      </c>
      <c r="C15" s="68">
        <v>0</v>
      </c>
      <c r="D15" s="68">
        <v>0</v>
      </c>
      <c r="E15" s="68">
        <v>0</v>
      </c>
    </row>
    <row r="16" spans="1:5" ht="37.5" customHeight="1">
      <c r="A16" s="63">
        <v>3</v>
      </c>
      <c r="B16" s="67" t="s">
        <v>53</v>
      </c>
      <c r="C16" s="68">
        <v>0</v>
      </c>
      <c r="D16" s="68">
        <v>0</v>
      </c>
      <c r="E16" s="68">
        <v>0</v>
      </c>
    </row>
    <row r="17" spans="1:5" ht="27.75" customHeight="1">
      <c r="A17" s="63">
        <v>4</v>
      </c>
      <c r="B17" s="67" t="s">
        <v>54</v>
      </c>
      <c r="C17" s="68">
        <v>0</v>
      </c>
      <c r="D17" s="68">
        <v>0</v>
      </c>
      <c r="E17" s="68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7">
      <selection activeCell="J13" sqref="J13:K13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3" customFormat="1" ht="15" customHeight="1">
      <c r="D1" s="13" t="s">
        <v>167</v>
      </c>
    </row>
    <row r="2" s="13" customFormat="1" ht="15" customHeight="1">
      <c r="D2" s="13" t="s">
        <v>6</v>
      </c>
    </row>
    <row r="3" s="13" customFormat="1" ht="15" customHeight="1">
      <c r="D3" s="13" t="s">
        <v>7</v>
      </c>
    </row>
    <row r="4" s="13" customFormat="1" ht="15" customHeight="1">
      <c r="D4" s="13" t="s">
        <v>172</v>
      </c>
    </row>
    <row r="6" spans="1:3" ht="22.5" customHeight="1">
      <c r="A6" s="1"/>
      <c r="B6" s="2"/>
      <c r="C6" s="3"/>
    </row>
    <row r="7" spans="1:5" ht="14.25" customHeight="1">
      <c r="A7" s="149" t="s">
        <v>127</v>
      </c>
      <c r="B7" s="149"/>
      <c r="C7" s="149"/>
      <c r="D7" s="149"/>
      <c r="E7" s="149"/>
    </row>
    <row r="8" spans="1:5" ht="14.25" customHeight="1">
      <c r="A8" s="7"/>
      <c r="B8" s="7"/>
      <c r="C8" s="7"/>
      <c r="D8" s="7"/>
      <c r="E8" s="12" t="s">
        <v>4</v>
      </c>
    </row>
    <row r="9" spans="1:5" ht="39">
      <c r="A9" s="4" t="s">
        <v>2</v>
      </c>
      <c r="B9" s="9" t="s">
        <v>3</v>
      </c>
      <c r="C9" s="130" t="s">
        <v>5</v>
      </c>
      <c r="D9" s="131" t="s">
        <v>8</v>
      </c>
      <c r="E9" s="8" t="s">
        <v>114</v>
      </c>
    </row>
    <row r="10" spans="1:5" ht="39">
      <c r="A10" s="5" t="s">
        <v>0</v>
      </c>
      <c r="B10" s="6" t="s">
        <v>1</v>
      </c>
      <c r="C10" s="126">
        <f>C16+C15</f>
        <v>16378945.840000033</v>
      </c>
      <c r="D10" s="126">
        <f>D16+D15</f>
        <v>0</v>
      </c>
      <c r="E10" s="11">
        <f>E16+E15</f>
        <v>0</v>
      </c>
    </row>
    <row r="11" spans="1:5" ht="52.5">
      <c r="A11" s="114" t="s">
        <v>138</v>
      </c>
      <c r="B11" s="115" t="s">
        <v>139</v>
      </c>
      <c r="C11" s="132">
        <f>C12</f>
        <v>0</v>
      </c>
      <c r="D11" s="133">
        <v>0</v>
      </c>
      <c r="E11" s="10">
        <v>0</v>
      </c>
    </row>
    <row r="12" spans="1:5" ht="52.5">
      <c r="A12" s="114" t="s">
        <v>140</v>
      </c>
      <c r="B12" s="115" t="s">
        <v>141</v>
      </c>
      <c r="C12" s="132">
        <f>C13</f>
        <v>0</v>
      </c>
      <c r="D12" s="133">
        <v>0</v>
      </c>
      <c r="E12" s="10">
        <v>0</v>
      </c>
    </row>
    <row r="13" spans="1:5" ht="66">
      <c r="A13" s="114" t="s">
        <v>142</v>
      </c>
      <c r="B13" s="115" t="s">
        <v>143</v>
      </c>
      <c r="C13" s="132">
        <f>C14</f>
        <v>0</v>
      </c>
      <c r="D13" s="133">
        <v>0</v>
      </c>
      <c r="E13" s="10">
        <v>0</v>
      </c>
    </row>
    <row r="14" spans="1:5" ht="66">
      <c r="A14" s="114" t="s">
        <v>144</v>
      </c>
      <c r="B14" s="115" t="s">
        <v>145</v>
      </c>
      <c r="C14" s="132">
        <v>0</v>
      </c>
      <c r="D14" s="133">
        <v>0</v>
      </c>
      <c r="E14" s="10">
        <v>0</v>
      </c>
    </row>
    <row r="15" spans="1:5" ht="39">
      <c r="A15" s="114" t="s">
        <v>146</v>
      </c>
      <c r="B15" s="115" t="s">
        <v>147</v>
      </c>
      <c r="C15" s="134">
        <v>-583299141.15</v>
      </c>
      <c r="D15" s="122">
        <v>-422707801.58</v>
      </c>
      <c r="E15" s="122">
        <v>-413935080.86</v>
      </c>
    </row>
    <row r="16" spans="1:5" ht="39">
      <c r="A16" s="114" t="s">
        <v>148</v>
      </c>
      <c r="B16" s="115" t="s">
        <v>149</v>
      </c>
      <c r="C16" s="134">
        <v>599678086.99</v>
      </c>
      <c r="D16" s="122">
        <v>422707801.58</v>
      </c>
      <c r="E16" s="122">
        <v>413935080.86</v>
      </c>
    </row>
    <row r="17" spans="3:4" ht="12.75">
      <c r="C17" s="97"/>
      <c r="D17" s="97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6"/>
      <c r="B1" s="15"/>
      <c r="C1" s="15"/>
      <c r="D1" s="15"/>
      <c r="E1" s="15" t="s">
        <v>158</v>
      </c>
      <c r="F1" s="37"/>
    </row>
    <row r="2" spans="1:6" ht="15">
      <c r="A2" s="36"/>
      <c r="B2" s="17"/>
      <c r="C2" s="17"/>
      <c r="D2" s="17"/>
      <c r="E2" s="17" t="s">
        <v>9</v>
      </c>
      <c r="F2" s="37"/>
    </row>
    <row r="3" spans="1:6" ht="15">
      <c r="A3" s="36"/>
      <c r="B3" s="17"/>
      <c r="C3" s="17"/>
      <c r="D3" s="17"/>
      <c r="E3" s="17" t="s">
        <v>10</v>
      </c>
      <c r="F3" s="37"/>
    </row>
    <row r="4" spans="1:6" ht="1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1" t="s">
        <v>171</v>
      </c>
      <c r="F5" s="151"/>
    </row>
    <row r="7" spans="1:6" ht="15">
      <c r="A7" s="150" t="s">
        <v>32</v>
      </c>
      <c r="B7" s="150"/>
      <c r="C7" s="150"/>
      <c r="D7" s="150"/>
      <c r="E7" s="150"/>
      <c r="F7" s="150"/>
    </row>
    <row r="8" ht="12.75">
      <c r="F8" t="s">
        <v>4</v>
      </c>
    </row>
    <row r="9" spans="1:6" ht="46.5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49.5" customHeight="1">
      <c r="A11" s="24">
        <v>1</v>
      </c>
      <c r="B11" s="47" t="s">
        <v>129</v>
      </c>
      <c r="C11" s="48">
        <v>0</v>
      </c>
      <c r="D11" s="48"/>
      <c r="E11" s="49"/>
      <c r="F11" s="49">
        <f>C11+D11+E11</f>
        <v>0</v>
      </c>
    </row>
    <row r="12" spans="1:6" ht="51" customHeight="1" hidden="1">
      <c r="A12" s="24">
        <v>2</v>
      </c>
      <c r="B12" s="85" t="s">
        <v>128</v>
      </c>
      <c r="C12" s="48">
        <v>4263.22</v>
      </c>
      <c r="D12" s="48"/>
      <c r="E12" s="49">
        <v>0</v>
      </c>
      <c r="F12" s="49">
        <f>C12+D12+E12</f>
        <v>4263.22</v>
      </c>
    </row>
    <row r="13" spans="1:6" ht="41.25" customHeight="1" hidden="1">
      <c r="A13" s="51">
        <v>3</v>
      </c>
      <c r="B13" s="43" t="s">
        <v>31</v>
      </c>
      <c r="C13" s="49">
        <v>7838241</v>
      </c>
      <c r="D13" s="49">
        <v>0</v>
      </c>
      <c r="E13" s="49">
        <v>108651485.7</v>
      </c>
      <c r="F13" s="49">
        <f>C13+D13+E13</f>
        <v>116489726.7</v>
      </c>
    </row>
    <row r="14" spans="1:6" ht="66.75" customHeight="1" hidden="1">
      <c r="A14" s="51">
        <v>4</v>
      </c>
      <c r="B14" s="86" t="s">
        <v>157</v>
      </c>
      <c r="C14" s="49">
        <v>2975510.85</v>
      </c>
      <c r="D14" s="49"/>
      <c r="E14" s="49"/>
      <c r="F14" s="49">
        <f>C14+D14+E14</f>
        <v>2975510.85</v>
      </c>
    </row>
    <row r="15" spans="1:6" ht="16.5">
      <c r="A15" s="44"/>
      <c r="B15" s="45" t="s">
        <v>34</v>
      </c>
      <c r="C15" s="123">
        <f>C11+C12+C13+C14</f>
        <v>10818015.07</v>
      </c>
      <c r="D15" s="123">
        <f>D11+D12+D13+D14</f>
        <v>0</v>
      </c>
      <c r="E15" s="123">
        <f>E11+E12+E13+E14</f>
        <v>108651485.7</v>
      </c>
      <c r="F15" s="123">
        <f>F11+F12+F13+F14</f>
        <v>119469500.77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2022-02-10T06:38:57Z</cp:lastPrinted>
  <dcterms:created xsi:type="dcterms:W3CDTF">2010-12-06T07:20:36Z</dcterms:created>
  <dcterms:modified xsi:type="dcterms:W3CDTF">2022-03-28T06:56:32Z</dcterms:modified>
  <cp:category/>
  <cp:version/>
  <cp:contentType/>
  <cp:contentStatus/>
</cp:coreProperties>
</file>