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<sst xmlns="http://schemas.openxmlformats.org/spreadsheetml/2006/main" count="90" uniqueCount="70">
  <si>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</si>
  <si>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</si>
  <si>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</si>
  <si>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</si>
  <si>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</si>
  <si>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</si>
  <si>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</si>
  <si>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</si>
  <si>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</si>
  <si>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</si>
  <si>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</si>
  <si>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</si>
  <si>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</si>
  <si>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</si>
  <si>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</si>
  <si>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</si>
  <si>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</si>
  <si>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</si>
  <si>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</si>
  <si>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</si>
  <si>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</si>
  <si>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</si>
  <si>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</si>
  <si>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</si>
  <si>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</si>
  <si>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</si>
  <si>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</si>
  <si>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</si>
  <si>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</si>
  <si>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</si>
  <si>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</si>
  <si>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 xml:space="preserve">к постановлению администрации 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</si>
  <si>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</si>
  <si>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</si>
  <si>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</si>
  <si>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</si>
  <si>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к постановлению администрации</t>
  </si>
  <si>
    <t xml:space="preserve">от    № </t>
  </si>
  <si>
    <t xml:space="preserve">от  № </t>
  </si>
  <si>
    <t xml:space="preserve"> </t>
  </si>
  <si>
    <t>Уинского муниципального округа Пермского края</t>
  </si>
  <si>
    <t>Итого по округу</t>
  </si>
  <si>
    <t>о расходовании средств муниципального дорожного фонда Уинского муниципального округа</t>
  </si>
  <si>
    <t>Администрация Уинского округа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</si>
  <si>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</si>
  <si>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 xml:space="preserve">Строительство школы в с. Нижний Сып </t>
  </si>
  <si>
    <t>Информация об использовании резервного фонда по состоянию на 01 апреля 2022 года</t>
  </si>
  <si>
    <t>Предусмотрено в бюджете Уинского муниципального округа на год первоначальный план 100 000,00 руб., уточненный план 100 000.00 руб.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</si>
  <si>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</si>
  <si>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</si>
  <si>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</si>
  <si>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</si>
  <si>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по состоянию на 1 апреля 2022 года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</si>
  <si>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</si>
  <si>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</si>
  <si>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</si>
  <si>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</si>
  <si>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</si>
  <si>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</si>
  <si>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</si>
  <si>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</si>
  <si>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</si>
  <si>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% выполнения уточненного плана на 01.04.2022</t>
  </si>
  <si>
    <t>2021/2023</t>
  </si>
  <si>
    <t>2020/2022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</si>
  <si>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</si>
  <si>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-</t>
  </si>
  <si>
    <t>на 01 апреля 2022 года</t>
  </si>
  <si>
    <t>15.04.2022   259-01-03-135</t>
  </si>
  <si>
    <t>от . № 15.04.2022   259-01-03-135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</si>
</sst>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  <numFmt numFmtId="194" formatCode="mmm/yyyy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wrapText="1"/>
    </xf>
    <xf numFmtId="0" fontId="1" fillId="0" borderId="10" xfId="52" applyFont="1" applyBorder="1">
      <alignment/>
      <protection/>
    </xf>
    <xf numFmtId="4" fontId="1" fillId="0" borderId="10" xfId="52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4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center"/>
      <protection/>
    </xf>
    <xf numFmtId="192" fontId="8" fillId="0" borderId="1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Alignment="1">
      <alignment/>
    </xf>
    <xf numFmtId="0" fontId="7" fillId="0" borderId="10" xfId="52" applyFont="1" applyBorder="1" applyAlignment="1">
      <alignment horizontal="center" vertical="distributed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52" applyFont="1" applyBorder="1" applyAlignment="1">
      <alignment horizontal="left" vertical="distributed"/>
      <protection/>
    </xf>
    <xf numFmtId="0" fontId="1" fillId="0" borderId="10" xfId="52" applyFont="1" applyBorder="1" applyAlignment="1">
      <alignment vertical="distributed"/>
      <protection/>
    </xf>
    <xf numFmtId="4" fontId="4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9" fontId="1" fillId="0" borderId="16" xfId="0" applyNumberFormat="1" applyFont="1" applyBorder="1" applyAlignment="1" applyProtection="1">
      <alignment horizontal="left" vertical="center" wrapText="1"/>
      <protection/>
    </xf>
    <xf numFmtId="4" fontId="1" fillId="0" borderId="10" xfId="52" applyNumberFormat="1" applyFont="1" applyBorder="1" applyAlignment="1">
      <alignment horizontal="right" vertical="center" wrapText="1"/>
      <protection/>
    </xf>
    <xf numFmtId="49" fontId="1" fillId="0" borderId="10" xfId="52" applyNumberFormat="1" applyFont="1" applyBorder="1" applyAlignment="1">
      <alignment horizontal="right" vertical="center" wrapText="1"/>
      <protection/>
    </xf>
    <xf numFmtId="4" fontId="1" fillId="0" borderId="10" xfId="52" applyNumberFormat="1" applyFont="1" applyFill="1" applyBorder="1" applyAlignment="1">
      <alignment horizontal="right" vertical="center" wrapText="1"/>
      <protection/>
    </xf>
    <xf numFmtId="192" fontId="8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distributed"/>
      <protection/>
    </xf>
    <xf numFmtId="0" fontId="1" fillId="0" borderId="14" xfId="52" applyFont="1" applyBorder="1" applyAlignment="1">
      <alignment horizontal="center" vertical="distributed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26" fillId="0" borderId="0" xfId="0" applyFont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zoomScale="75" zoomScaleNormal="75" zoomScalePageLayoutView="0" workbookViewId="0" topLeftCell="A55">
      <selection activeCell="E8" sqref="E8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5" t="s">
        <v>33</v>
      </c>
    </row>
    <row r="2" ht="18.75">
      <c r="F2" s="5" t="s">
        <v>31</v>
      </c>
    </row>
    <row r="3" ht="18.75">
      <c r="F3" s="5" t="s">
        <v>40</v>
      </c>
    </row>
    <row r="4" ht="37.5">
      <c r="F4" s="87" t="s">
        <v>68</v>
      </c>
    </row>
    <row r="5" spans="1:7" ht="18.75">
      <c r="A5" s="67" t="s">
        <v>46</v>
      </c>
      <c r="B5" s="67"/>
      <c r="C5" s="67"/>
      <c r="D5" s="67"/>
      <c r="E5" s="67"/>
      <c r="F5" s="67"/>
      <c r="G5" s="67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47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6" customFormat="1" ht="18.75">
      <c r="A10" s="70" t="s">
        <v>10</v>
      </c>
      <c r="B10" s="69" t="s">
        <v>11</v>
      </c>
      <c r="C10" s="69" t="s">
        <v>12</v>
      </c>
      <c r="D10" s="69" t="s">
        <v>13</v>
      </c>
      <c r="E10" s="69" t="s">
        <v>25</v>
      </c>
      <c r="F10" s="69" t="s">
        <v>14</v>
      </c>
      <c r="G10" s="69" t="s">
        <v>15</v>
      </c>
    </row>
    <row r="11" spans="1:7" s="6" customFormat="1" ht="72" customHeight="1">
      <c r="A11" s="70"/>
      <c r="B11" s="69"/>
      <c r="C11" s="69"/>
      <c r="D11" s="69"/>
      <c r="E11" s="69"/>
      <c r="F11" s="69"/>
      <c r="G11" s="69"/>
    </row>
    <row r="12" spans="1:7" s="6" customFormat="1" ht="18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s="6" customFormat="1" ht="40.5" customHeight="1">
      <c r="A13" s="46"/>
      <c r="B13" s="37"/>
      <c r="C13" s="37"/>
      <c r="D13" s="10"/>
      <c r="E13" s="24"/>
      <c r="F13" s="20">
        <v>0</v>
      </c>
      <c r="G13" s="20">
        <v>0</v>
      </c>
    </row>
    <row r="14" spans="1:7" s="6" customFormat="1" ht="22.5" customHeight="1">
      <c r="A14" s="8"/>
      <c r="B14" s="9"/>
      <c r="C14" s="10"/>
      <c r="D14" s="10"/>
      <c r="E14" s="9"/>
      <c r="F14" s="21">
        <f>SUM(F13:F13)</f>
        <v>0</v>
      </c>
      <c r="G14" s="21">
        <f>SUM(G13:G13)</f>
        <v>0</v>
      </c>
    </row>
    <row r="15" spans="1:7" s="6" customFormat="1" ht="21.75" customHeight="1">
      <c r="A15" s="68" t="s">
        <v>16</v>
      </c>
      <c r="B15" s="68"/>
      <c r="C15" s="68"/>
      <c r="D15" s="68"/>
      <c r="E15" s="13"/>
      <c r="F15" s="13"/>
      <c r="G15" s="13"/>
    </row>
    <row r="16" spans="1:4" ht="18.75">
      <c r="A16" s="11" t="s">
        <v>17</v>
      </c>
      <c r="B16" s="12"/>
      <c r="C16" s="12"/>
      <c r="D16" s="59">
        <v>100000</v>
      </c>
    </row>
    <row r="18" ht="18.75">
      <c r="E18" s="54"/>
    </row>
  </sheetData>
  <sheetProtection/>
  <mergeCells count="9">
    <mergeCell ref="A5:G5"/>
    <mergeCell ref="A15:D15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zoomScale="75" zoomScaleNormal="75" zoomScalePageLayoutView="0" workbookViewId="0" topLeftCell="A1">
      <selection activeCell="A7" sqref="A7:G7"/>
    </sheetView>
  </sheetViews>
  <sheetFormatPr defaultColWidth="9.00390625" defaultRowHeight="12.75"/>
  <cols>
    <col min="1" max="1" width="9.125" style="16" customWidth="1"/>
    <col min="2" max="2" width="39.25390625" style="16" customWidth="1"/>
    <col min="3" max="3" width="21.125" style="16" customWidth="1"/>
    <col min="4" max="4" width="19.875" style="16" customWidth="1"/>
    <col min="5" max="5" width="19.75390625" style="16" customWidth="1"/>
    <col min="6" max="6" width="19.00390625" style="16" customWidth="1"/>
    <col min="7" max="7" width="18.125" style="16" customWidth="1"/>
    <col min="8" max="16384" width="9.125" style="16" customWidth="1"/>
  </cols>
  <sheetData>
    <row r="1" spans="5:8" ht="18.75">
      <c r="E1" s="5" t="s">
        <v>20</v>
      </c>
      <c r="H1" s="4"/>
    </row>
    <row r="2" spans="5:8" ht="18.75">
      <c r="E2" s="5" t="s">
        <v>31</v>
      </c>
      <c r="H2" s="4"/>
    </row>
    <row r="3" spans="5:8" ht="18.75">
      <c r="E3" s="5" t="s">
        <v>40</v>
      </c>
      <c r="H3" s="4"/>
    </row>
    <row r="4" spans="5:8" ht="18.75">
      <c r="E4" s="5" t="s">
        <v>69</v>
      </c>
      <c r="H4" s="4"/>
    </row>
    <row r="5" spans="1:8" ht="18" customHeight="1">
      <c r="A5" s="19"/>
      <c r="G5" s="74"/>
      <c r="H5" s="74"/>
    </row>
    <row r="6" ht="14.25" customHeight="1">
      <c r="A6" s="19"/>
    </row>
    <row r="7" spans="1:7" ht="18.75">
      <c r="A7" s="75" t="s">
        <v>24</v>
      </c>
      <c r="B7" s="75"/>
      <c r="C7" s="75"/>
      <c r="D7" s="75"/>
      <c r="E7" s="75"/>
      <c r="F7" s="75"/>
      <c r="G7" s="75"/>
    </row>
    <row r="8" spans="1:7" ht="18.75">
      <c r="A8" s="75" t="s">
        <v>34</v>
      </c>
      <c r="B8" s="75"/>
      <c r="C8" s="75"/>
      <c r="D8" s="75"/>
      <c r="E8" s="75"/>
      <c r="F8" s="75"/>
      <c r="G8" s="75"/>
    </row>
    <row r="9" spans="1:7" ht="18.75">
      <c r="A9" s="75" t="s">
        <v>52</v>
      </c>
      <c r="B9" s="75"/>
      <c r="C9" s="75"/>
      <c r="D9" s="75"/>
      <c r="E9" s="75"/>
      <c r="F9" s="75"/>
      <c r="G9" s="75"/>
    </row>
    <row r="10" spans="1:7" ht="18.75">
      <c r="A10" s="17"/>
      <c r="B10" s="17"/>
      <c r="C10" s="17"/>
      <c r="D10" s="17"/>
      <c r="E10" s="17"/>
      <c r="F10" s="17"/>
      <c r="G10" s="17" t="s">
        <v>27</v>
      </c>
    </row>
    <row r="11" spans="1:8" ht="40.5" customHeight="1">
      <c r="A11" s="73" t="s">
        <v>22</v>
      </c>
      <c r="B11" s="73" t="s">
        <v>23</v>
      </c>
      <c r="C11" s="76" t="s">
        <v>18</v>
      </c>
      <c r="D11" s="71" t="s">
        <v>21</v>
      </c>
      <c r="E11" s="72"/>
      <c r="F11" s="73" t="s">
        <v>19</v>
      </c>
      <c r="G11" s="73" t="s">
        <v>62</v>
      </c>
      <c r="H11" s="22"/>
    </row>
    <row r="12" spans="1:8" ht="18.75" customHeight="1">
      <c r="A12" s="73"/>
      <c r="B12" s="73"/>
      <c r="C12" s="77"/>
      <c r="D12" s="73" t="s">
        <v>26</v>
      </c>
      <c r="E12" s="73" t="s">
        <v>9</v>
      </c>
      <c r="F12" s="73"/>
      <c r="G12" s="73"/>
      <c r="H12" s="22"/>
    </row>
    <row r="13" spans="1:8" ht="52.5" customHeight="1">
      <c r="A13" s="73"/>
      <c r="B13" s="73"/>
      <c r="C13" s="78"/>
      <c r="D13" s="73"/>
      <c r="E13" s="73"/>
      <c r="F13" s="73"/>
      <c r="G13" s="73"/>
      <c r="H13" s="22"/>
    </row>
    <row r="14" spans="1:8" s="17" customFormat="1" ht="18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23"/>
    </row>
    <row r="15" spans="1:8" s="17" customFormat="1" ht="148.5" customHeight="1">
      <c r="A15" s="43">
        <v>1</v>
      </c>
      <c r="B15" s="44" t="s">
        <v>48</v>
      </c>
      <c r="C15" s="47">
        <v>15381297.04</v>
      </c>
      <c r="D15" s="47">
        <v>16131170.65</v>
      </c>
      <c r="E15" s="47">
        <v>2522174.25</v>
      </c>
      <c r="F15" s="47">
        <v>2438074.25</v>
      </c>
      <c r="G15" s="27">
        <f aca="true" t="shared" si="0" ref="G15:G21">F15/E15*100</f>
        <v>96.66557534635048</v>
      </c>
      <c r="H15" s="23"/>
    </row>
    <row r="16" spans="1:8" s="17" customFormat="1" ht="131.25" customHeight="1">
      <c r="A16" s="43">
        <v>2</v>
      </c>
      <c r="B16" s="44" t="s">
        <v>49</v>
      </c>
      <c r="C16" s="47">
        <v>14582208.4</v>
      </c>
      <c r="D16" s="47">
        <v>18682126.13</v>
      </c>
      <c r="E16" s="47">
        <v>1816730.5</v>
      </c>
      <c r="F16" s="47">
        <v>1816730.5</v>
      </c>
      <c r="G16" s="27">
        <f t="shared" si="0"/>
        <v>100</v>
      </c>
      <c r="H16" s="23"/>
    </row>
    <row r="17" spans="1:8" s="17" customFormat="1" ht="149.25" customHeight="1">
      <c r="A17" s="43">
        <v>3</v>
      </c>
      <c r="B17" s="44" t="s">
        <v>50</v>
      </c>
      <c r="C17" s="47">
        <v>4081100</v>
      </c>
      <c r="D17" s="47">
        <v>3497682.92</v>
      </c>
      <c r="E17" s="47">
        <v>752385.97</v>
      </c>
      <c r="F17" s="47">
        <v>749139.57</v>
      </c>
      <c r="G17" s="27">
        <f t="shared" si="0"/>
        <v>99.5685193332353</v>
      </c>
      <c r="H17" s="23"/>
    </row>
    <row r="18" spans="1:8" s="17" customFormat="1" ht="129.75" customHeight="1">
      <c r="A18" s="43">
        <v>4</v>
      </c>
      <c r="B18" s="44" t="s">
        <v>51</v>
      </c>
      <c r="C18" s="47">
        <v>53305591.01</v>
      </c>
      <c r="D18" s="47">
        <v>55897160.1</v>
      </c>
      <c r="E18" s="47">
        <v>8333052.49</v>
      </c>
      <c r="F18" s="47">
        <v>8333052.49</v>
      </c>
      <c r="G18" s="27">
        <f>F18/E18*100</f>
        <v>100</v>
      </c>
      <c r="H18" s="23"/>
    </row>
    <row r="19" spans="1:8" s="17" customFormat="1" ht="147.75" customHeight="1">
      <c r="A19" s="43">
        <v>5</v>
      </c>
      <c r="B19" s="44" t="s">
        <v>53</v>
      </c>
      <c r="C19" s="47">
        <v>0</v>
      </c>
      <c r="D19" s="47">
        <v>7120350</v>
      </c>
      <c r="E19" s="47">
        <v>0</v>
      </c>
      <c r="F19" s="47">
        <v>0</v>
      </c>
      <c r="G19" s="27">
        <v>0</v>
      </c>
      <c r="H19" s="23"/>
    </row>
    <row r="20" spans="1:7" ht="131.25" customHeight="1">
      <c r="A20" s="26">
        <v>6</v>
      </c>
      <c r="B20" s="44" t="s">
        <v>54</v>
      </c>
      <c r="C20" s="47">
        <v>224197333.98</v>
      </c>
      <c r="D20" s="47">
        <v>226243809.94</v>
      </c>
      <c r="E20" s="47">
        <v>49217694.37</v>
      </c>
      <c r="F20" s="47">
        <v>49217694.37</v>
      </c>
      <c r="G20" s="27">
        <f t="shared" si="0"/>
        <v>100</v>
      </c>
    </row>
    <row r="21" spans="1:7" ht="132" customHeight="1">
      <c r="A21" s="26">
        <v>7</v>
      </c>
      <c r="B21" s="44" t="s">
        <v>55</v>
      </c>
      <c r="C21" s="47">
        <v>31696078.17</v>
      </c>
      <c r="D21" s="47">
        <v>33031239.33</v>
      </c>
      <c r="E21" s="47">
        <v>7228546.67</v>
      </c>
      <c r="F21" s="47">
        <v>7204601.22</v>
      </c>
      <c r="G21" s="27">
        <f t="shared" si="0"/>
        <v>99.66873769938599</v>
      </c>
    </row>
    <row r="22" spans="1:7" ht="167.25" customHeight="1">
      <c r="A22" s="26">
        <v>8</v>
      </c>
      <c r="B22" s="44" t="s">
        <v>56</v>
      </c>
      <c r="C22" s="47">
        <v>22701019.34</v>
      </c>
      <c r="D22" s="47">
        <v>23807105.34</v>
      </c>
      <c r="E22" s="47">
        <v>4947381.76</v>
      </c>
      <c r="F22" s="47">
        <v>4947381.76</v>
      </c>
      <c r="G22" s="27">
        <f aca="true" t="shared" si="1" ref="G22:G28">F22/E22*100</f>
        <v>100</v>
      </c>
    </row>
    <row r="23" spans="1:7" ht="168" customHeight="1">
      <c r="A23" s="26">
        <v>9</v>
      </c>
      <c r="B23" s="44" t="s">
        <v>57</v>
      </c>
      <c r="C23" s="47">
        <v>37071413.68</v>
      </c>
      <c r="D23" s="47">
        <v>47096772.45</v>
      </c>
      <c r="E23" s="47">
        <v>8555914.34</v>
      </c>
      <c r="F23" s="47">
        <v>8555914.34</v>
      </c>
      <c r="G23" s="27">
        <f>F23/E23*100</f>
        <v>100</v>
      </c>
    </row>
    <row r="24" spans="1:7" ht="133.5" customHeight="1">
      <c r="A24" s="26">
        <v>10</v>
      </c>
      <c r="B24" s="44" t="s">
        <v>58</v>
      </c>
      <c r="C24" s="47">
        <v>2670000</v>
      </c>
      <c r="D24" s="47">
        <v>2670000</v>
      </c>
      <c r="E24" s="47">
        <v>0</v>
      </c>
      <c r="F24" s="47">
        <v>0</v>
      </c>
      <c r="G24" s="27">
        <v>0</v>
      </c>
    </row>
    <row r="25" spans="1:7" ht="149.25" customHeight="1">
      <c r="A25" s="26">
        <v>11</v>
      </c>
      <c r="B25" s="44" t="s">
        <v>59</v>
      </c>
      <c r="C25" s="47">
        <v>21340604.16</v>
      </c>
      <c r="D25" s="47">
        <v>27522612.34</v>
      </c>
      <c r="E25" s="47">
        <v>1317482.8</v>
      </c>
      <c r="F25" s="47">
        <v>1313971.47</v>
      </c>
      <c r="G25" s="27">
        <f t="shared" si="1"/>
        <v>99.73348190959305</v>
      </c>
    </row>
    <row r="26" spans="1:7" ht="150" customHeight="1">
      <c r="A26" s="26">
        <v>12</v>
      </c>
      <c r="B26" s="44" t="s">
        <v>60</v>
      </c>
      <c r="C26" s="47">
        <v>134563524.75</v>
      </c>
      <c r="D26" s="47">
        <v>135353646</v>
      </c>
      <c r="E26" s="47">
        <v>914723.13</v>
      </c>
      <c r="F26" s="47">
        <v>914723.13</v>
      </c>
      <c r="G26" s="27">
        <f>F26/E26*100</f>
        <v>100</v>
      </c>
    </row>
    <row r="27" spans="1:7" ht="168.75" customHeight="1">
      <c r="A27" s="26">
        <v>13</v>
      </c>
      <c r="B27" s="44" t="s">
        <v>61</v>
      </c>
      <c r="C27" s="47">
        <v>896000</v>
      </c>
      <c r="D27" s="47">
        <v>896000</v>
      </c>
      <c r="E27" s="47">
        <v>5000</v>
      </c>
      <c r="F27" s="47">
        <v>5000</v>
      </c>
      <c r="G27" s="27">
        <f>F27/E27*100</f>
        <v>100</v>
      </c>
    </row>
    <row r="28" spans="1:7" ht="21.75" customHeight="1">
      <c r="A28" s="15"/>
      <c r="B28" s="34" t="s">
        <v>41</v>
      </c>
      <c r="C28" s="45">
        <f>SUM(C15:C27)</f>
        <v>562486170.53</v>
      </c>
      <c r="D28" s="45">
        <f>SUM(D15:D27)</f>
        <v>597949675.1999999</v>
      </c>
      <c r="E28" s="45">
        <f>SUM(E15:E27)</f>
        <v>85611086.28</v>
      </c>
      <c r="F28" s="45">
        <f>SUM(F15:F27)</f>
        <v>85496283.10000001</v>
      </c>
      <c r="G28" s="27">
        <f t="shared" si="1"/>
        <v>99.8659015029613</v>
      </c>
    </row>
  </sheetData>
  <sheetProtection/>
  <mergeCells count="12">
    <mergeCell ref="D12:D13"/>
    <mergeCell ref="C11:C13"/>
    <mergeCell ref="D11:E11"/>
    <mergeCell ref="B11:B13"/>
    <mergeCell ref="G5:H5"/>
    <mergeCell ref="G11:G13"/>
    <mergeCell ref="A7:G7"/>
    <mergeCell ref="A8:G8"/>
    <mergeCell ref="A9:G9"/>
    <mergeCell ref="A11:A13"/>
    <mergeCell ref="F11:F13"/>
    <mergeCell ref="E12:E13"/>
  </mergeCells>
  <printOptions/>
  <pageMargins left="0.35433070866141736" right="0.15748031496062992" top="0.31496062992125984" bottom="0.3149606299212598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7"/>
  <sheetViews>
    <sheetView zoomScale="75" zoomScaleNormal="75" zoomScalePageLayoutView="0" workbookViewId="0" topLeftCell="A1">
      <selection activeCell="H7" sqref="H7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0039062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5" t="s">
        <v>7</v>
      </c>
    </row>
    <row r="2" ht="18.75">
      <c r="G2" s="5" t="s">
        <v>31</v>
      </c>
    </row>
    <row r="3" ht="18.75">
      <c r="G3" s="5" t="s">
        <v>40</v>
      </c>
    </row>
    <row r="4" spans="7:8" ht="18.75">
      <c r="G4" s="5" t="s">
        <v>38</v>
      </c>
      <c r="H4" s="1" t="s">
        <v>68</v>
      </c>
    </row>
    <row r="6" ht="18.75">
      <c r="D6" s="2" t="s">
        <v>24</v>
      </c>
    </row>
    <row r="7" ht="18.75">
      <c r="D7" s="2" t="s">
        <v>35</v>
      </c>
    </row>
    <row r="8" spans="3:6" ht="18.75">
      <c r="C8" s="67" t="s">
        <v>67</v>
      </c>
      <c r="D8" s="67"/>
      <c r="E8" s="67"/>
      <c r="F8" s="67"/>
    </row>
    <row r="9" spans="4:9" ht="18.75">
      <c r="D9" s="3"/>
      <c r="I9" s="14" t="s">
        <v>0</v>
      </c>
    </row>
    <row r="10" spans="1:14" ht="66.75" customHeight="1">
      <c r="A10" s="81" t="s">
        <v>22</v>
      </c>
      <c r="B10" s="83" t="s">
        <v>1</v>
      </c>
      <c r="C10" s="79" t="s">
        <v>2</v>
      </c>
      <c r="D10" s="79" t="s">
        <v>8</v>
      </c>
      <c r="E10" s="79" t="s">
        <v>3</v>
      </c>
      <c r="F10" s="79" t="s">
        <v>4</v>
      </c>
      <c r="G10" s="79" t="s">
        <v>28</v>
      </c>
      <c r="H10" s="79" t="s">
        <v>29</v>
      </c>
      <c r="I10" s="79" t="s">
        <v>5</v>
      </c>
      <c r="J10" s="39"/>
      <c r="K10" s="39"/>
      <c r="L10" s="40"/>
      <c r="M10" s="40"/>
      <c r="N10" s="40"/>
    </row>
    <row r="11" spans="1:14" ht="11.25" customHeight="1">
      <c r="A11" s="82"/>
      <c r="B11" s="84"/>
      <c r="C11" s="80"/>
      <c r="D11" s="80"/>
      <c r="E11" s="80"/>
      <c r="F11" s="80"/>
      <c r="G11" s="80"/>
      <c r="H11" s="80"/>
      <c r="I11" s="80"/>
      <c r="J11" s="40"/>
      <c r="K11" s="40"/>
      <c r="L11" s="40"/>
      <c r="M11" s="40"/>
      <c r="N11" s="40"/>
    </row>
    <row r="12" spans="1:14" ht="18.75">
      <c r="A12" s="28">
        <v>1</v>
      </c>
      <c r="B12" s="28">
        <v>2</v>
      </c>
      <c r="C12" s="29">
        <v>3</v>
      </c>
      <c r="D12" s="30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40"/>
      <c r="K12" s="40"/>
      <c r="L12" s="40"/>
      <c r="M12" s="40"/>
      <c r="N12" s="40"/>
    </row>
    <row r="13" spans="1:14" ht="43.5" customHeight="1">
      <c r="A13" s="50">
        <v>1</v>
      </c>
      <c r="B13" s="66" t="s">
        <v>45</v>
      </c>
      <c r="C13" s="51" t="s">
        <v>43</v>
      </c>
      <c r="D13" s="62">
        <v>139784920</v>
      </c>
      <c r="E13" s="63" t="s">
        <v>63</v>
      </c>
      <c r="F13" s="60">
        <v>23946837.59</v>
      </c>
      <c r="G13" s="60">
        <v>116489726.7</v>
      </c>
      <c r="H13" s="60">
        <v>0</v>
      </c>
      <c r="I13" s="64">
        <f>G13-H13</f>
        <v>116489726.7</v>
      </c>
      <c r="J13" s="40"/>
      <c r="K13" s="40"/>
      <c r="L13" s="40"/>
      <c r="M13" s="40"/>
      <c r="N13" s="40"/>
    </row>
    <row r="14" spans="1:14" ht="31.5" customHeight="1">
      <c r="A14" s="50">
        <v>2</v>
      </c>
      <c r="B14" s="61" t="s">
        <v>44</v>
      </c>
      <c r="C14" s="51" t="s">
        <v>43</v>
      </c>
      <c r="D14" s="65">
        <v>2975510.85</v>
      </c>
      <c r="E14" s="63" t="s">
        <v>64</v>
      </c>
      <c r="F14" s="64">
        <v>0</v>
      </c>
      <c r="G14" s="62">
        <v>2975510.85</v>
      </c>
      <c r="H14" s="62">
        <v>0</v>
      </c>
      <c r="I14" s="64">
        <f>G14-H14</f>
        <v>2975510.85</v>
      </c>
      <c r="J14" s="41"/>
      <c r="K14" s="41"/>
      <c r="L14" s="41"/>
      <c r="M14" s="41"/>
      <c r="N14" s="41"/>
    </row>
    <row r="15" spans="1:14" ht="31.5" customHeight="1">
      <c r="A15" s="52">
        <v>3</v>
      </c>
      <c r="B15" s="56" t="s">
        <v>65</v>
      </c>
      <c r="C15" s="51" t="s">
        <v>43</v>
      </c>
      <c r="D15" s="65">
        <v>0</v>
      </c>
      <c r="E15" s="63" t="s">
        <v>66</v>
      </c>
      <c r="F15" s="64">
        <v>0</v>
      </c>
      <c r="G15" s="62">
        <v>4263.22</v>
      </c>
      <c r="H15" s="62">
        <v>0</v>
      </c>
      <c r="I15" s="64">
        <f>G15-H15</f>
        <v>4263.22</v>
      </c>
      <c r="J15" s="41"/>
      <c r="K15" s="41"/>
      <c r="L15" s="41"/>
      <c r="M15" s="41"/>
      <c r="N15" s="41"/>
    </row>
    <row r="16" spans="1:14" ht="31.5" customHeight="1" hidden="1">
      <c r="A16" s="55"/>
      <c r="B16" s="56"/>
      <c r="C16" s="51"/>
      <c r="D16" s="53"/>
      <c r="E16" s="32"/>
      <c r="F16" s="33"/>
      <c r="G16" s="31"/>
      <c r="H16" s="31"/>
      <c r="I16" s="33"/>
      <c r="J16" s="42"/>
      <c r="K16" s="42"/>
      <c r="L16" s="42"/>
      <c r="M16" s="42"/>
      <c r="N16" s="42"/>
    </row>
    <row r="17" spans="1:9" ht="24" customHeight="1">
      <c r="A17" s="35"/>
      <c r="B17" s="57" t="s">
        <v>6</v>
      </c>
      <c r="C17" s="58" t="s">
        <v>39</v>
      </c>
      <c r="D17" s="36">
        <f>SUM(D13:D16)</f>
        <v>142760430.85</v>
      </c>
      <c r="E17" s="36"/>
      <c r="F17" s="36">
        <f>SUM(F13:F16)</f>
        <v>23946837.59</v>
      </c>
      <c r="G17" s="36">
        <f>SUM(G13:G16)</f>
        <v>119469500.77</v>
      </c>
      <c r="H17" s="36">
        <f>SUM(H13:H16)</f>
        <v>0</v>
      </c>
      <c r="I17" s="36">
        <f>SUM(I13:I16)</f>
        <v>119469500.77</v>
      </c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20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2" max="2" width="18.75390625" style="0" customWidth="1"/>
    <col min="3" max="3" width="17.25390625" style="0" customWidth="1"/>
    <col min="4" max="4" width="18.00390625" style="0" customWidth="1"/>
    <col min="5" max="5" width="18.25390625" style="0" customWidth="1"/>
    <col min="6" max="6" width="16.25390625" style="0" customWidth="1"/>
  </cols>
  <sheetData>
    <row r="2" spans="4:6" ht="15.75">
      <c r="D2" s="85" t="s">
        <v>30</v>
      </c>
      <c r="E2" s="85"/>
      <c r="F2" s="85"/>
    </row>
    <row r="3" spans="4:6" ht="15.75">
      <c r="D3" s="38" t="s">
        <v>36</v>
      </c>
      <c r="E3" s="4"/>
      <c r="F3" s="4"/>
    </row>
    <row r="4" spans="4:6" ht="15.75">
      <c r="D4" s="38" t="s">
        <v>40</v>
      </c>
      <c r="E4" s="4"/>
      <c r="F4" s="4"/>
    </row>
    <row r="5" spans="4:6" ht="56.25">
      <c r="D5" s="38" t="s">
        <v>37</v>
      </c>
      <c r="E5" s="87" t="s">
        <v>68</v>
      </c>
      <c r="F5" s="4"/>
    </row>
    <row r="6" spans="4:6" ht="18.75">
      <c r="D6" s="5"/>
      <c r="E6" s="16"/>
      <c r="F6" s="16"/>
    </row>
    <row r="7" spans="1:6" ht="18.75">
      <c r="A7" s="75" t="s">
        <v>32</v>
      </c>
      <c r="B7" s="75"/>
      <c r="C7" s="75"/>
      <c r="D7" s="75"/>
      <c r="E7" s="75"/>
      <c r="F7" s="75"/>
    </row>
    <row r="8" spans="1:6" ht="35.25" customHeight="1">
      <c r="A8" s="86" t="s">
        <v>42</v>
      </c>
      <c r="B8" s="86"/>
      <c r="C8" s="86"/>
      <c r="D8" s="86"/>
      <c r="E8" s="86"/>
      <c r="F8" s="86"/>
    </row>
    <row r="9" spans="1:6" ht="18.75">
      <c r="A9" s="75" t="s">
        <v>52</v>
      </c>
      <c r="B9" s="75"/>
      <c r="C9" s="75"/>
      <c r="D9" s="75"/>
      <c r="E9" s="75"/>
      <c r="F9" s="75"/>
    </row>
    <row r="10" spans="1:6" ht="18.75">
      <c r="A10" s="17"/>
      <c r="B10" s="17"/>
      <c r="C10" s="17"/>
      <c r="D10" s="17"/>
      <c r="E10" s="17"/>
      <c r="F10" s="17" t="s">
        <v>27</v>
      </c>
    </row>
    <row r="11" spans="1:6" ht="18.75">
      <c r="A11" s="73" t="s">
        <v>22</v>
      </c>
      <c r="B11" s="76" t="s">
        <v>18</v>
      </c>
      <c r="C11" s="71" t="s">
        <v>21</v>
      </c>
      <c r="D11" s="72"/>
      <c r="E11" s="73" t="s">
        <v>19</v>
      </c>
      <c r="F11" s="73" t="s">
        <v>62</v>
      </c>
    </row>
    <row r="12" spans="1:6" ht="12.75" customHeight="1">
      <c r="A12" s="73"/>
      <c r="B12" s="77"/>
      <c r="C12" s="73" t="s">
        <v>26</v>
      </c>
      <c r="D12" s="73" t="s">
        <v>9</v>
      </c>
      <c r="E12" s="73"/>
      <c r="F12" s="73"/>
    </row>
    <row r="13" spans="1:6" ht="111" customHeight="1">
      <c r="A13" s="73"/>
      <c r="B13" s="78"/>
      <c r="C13" s="73"/>
      <c r="D13" s="73"/>
      <c r="E13" s="73"/>
      <c r="F13" s="73"/>
    </row>
    <row r="14" spans="1:6" ht="18.75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</row>
    <row r="15" spans="1:6" ht="18.75">
      <c r="A15" s="26">
        <v>1</v>
      </c>
      <c r="B15" s="47">
        <v>51365521</v>
      </c>
      <c r="C15" s="47">
        <v>53825387.3</v>
      </c>
      <c r="D15" s="47">
        <v>7877049.33</v>
      </c>
      <c r="E15" s="47">
        <v>7877049.33</v>
      </c>
      <c r="F15" s="25">
        <f>E15/D15*100</f>
        <v>100</v>
      </c>
    </row>
    <row r="17" spans="1:5" ht="12.75">
      <c r="A17" s="48"/>
      <c r="B17" s="49"/>
      <c r="C17" s="49"/>
      <c r="D17" s="49"/>
      <c r="E17" s="49"/>
    </row>
    <row r="18" spans="1:5" ht="12.75">
      <c r="A18" s="48"/>
      <c r="B18" s="48"/>
      <c r="C18" s="48"/>
      <c r="D18" s="48"/>
      <c r="E18" s="48"/>
    </row>
    <row r="19" spans="1:5" ht="12.75">
      <c r="A19" s="48"/>
      <c r="B19" s="48"/>
      <c r="C19" s="48"/>
      <c r="D19" s="48"/>
      <c r="E19" s="48"/>
    </row>
    <row r="20" spans="1:5" ht="12.75">
      <c r="A20" s="48"/>
      <c r="B20" s="48"/>
      <c r="C20" s="48"/>
      <c r="D20" s="48"/>
      <c r="E20" s="48"/>
    </row>
  </sheetData>
  <sheetProtection/>
  <mergeCells count="11">
    <mergeCell ref="C12:C13"/>
    <mergeCell ref="D2:F2"/>
    <mergeCell ref="D12:D13"/>
    <mergeCell ref="A7:F7"/>
    <mergeCell ref="A8:F8"/>
    <mergeCell ref="A9:F9"/>
    <mergeCell ref="A11:A13"/>
    <mergeCell ref="B11:B13"/>
    <mergeCell ref="C11:D11"/>
    <mergeCell ref="E11:E13"/>
    <mergeCell ref="F11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matynova</cp:lastModifiedBy>
  <cp:lastPrinted>2021-10-18T11:39:20Z</cp:lastPrinted>
  <dcterms:created xsi:type="dcterms:W3CDTF">2008-04-29T06:50:41Z</dcterms:created>
  <dcterms:modified xsi:type="dcterms:W3CDTF">2022-04-15T10:31:46Z</dcterms:modified>
  <cp:category/>
  <cp:version/>
  <cp:contentType/>
  <cp:contentStatus/>
</cp:coreProperties>
</file>