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2" windowHeight="9216" activeTab="11"/>
  </bookViews>
  <sheets>
    <sheet name="7 МБТ 2022" sheetId="1" r:id="rId1"/>
    <sheet name="8 МБТ 2023-2024" sheetId="2" r:id="rId2"/>
    <sheet name="9 Дор.ф. 2022" sheetId="3" r:id="rId3"/>
    <sheet name="10 Дор.ф. 2023-2024" sheetId="4" state="hidden" r:id="rId4"/>
    <sheet name="11 Мун. заимств. 2022" sheetId="5" state="hidden" r:id="rId5"/>
    <sheet name="12 Мун. заимств. 2023-2024" sheetId="6" state="hidden" r:id="rId6"/>
    <sheet name="13 Мун. гарант." sheetId="7" state="hidden" r:id="rId7"/>
    <sheet name="14 Источники" sheetId="8" r:id="rId8"/>
    <sheet name="15 Инвестиции 2022" sheetId="9" r:id="rId9"/>
    <sheet name="16 Инвестиции 2023" sheetId="10" state="hidden" r:id="rId10"/>
    <sheet name="17 Инвестиции 2024" sheetId="11" state="hidden" r:id="rId11"/>
    <sheet name="Лист1" sheetId="12" r:id="rId12"/>
  </sheets>
  <definedNames>
    <definedName name="_Toc105952699" localSheetId="4">'11 Мун. заимств. 2022'!$A$8</definedName>
    <definedName name="_Toc105952699" localSheetId="5">'12 Мун. заимств. 2023-2024'!$A$8</definedName>
  </definedNames>
  <calcPr fullCalcOnLoad="1"/>
</workbook>
</file>

<file path=xl/sharedStrings.xml><?xml version="1.0" encoding="utf-8"?>
<sst xmlns="http://schemas.openxmlformats.org/spreadsheetml/2006/main" count="285" uniqueCount="174">
  <si>
    <t>01 00 00 00 00 0000 000</t>
  </si>
  <si>
    <t>ИСТОЧНИКИ ВНУТРЕННЕГО ФИНАНСИРОВАНИЯ ДЕФИЦИТА БЮДЖЕТА</t>
  </si>
  <si>
    <t xml:space="preserve">Код классификации источников внутреннего финансирования дефицита </t>
  </si>
  <si>
    <t xml:space="preserve">Наименование кода классификации источников внутреннего финансирования дефицита </t>
  </si>
  <si>
    <t>руб.</t>
  </si>
  <si>
    <t>2022 год</t>
  </si>
  <si>
    <t xml:space="preserve">к решению Думы Уинского </t>
  </si>
  <si>
    <t xml:space="preserve">муниципального округа Пермского края </t>
  </si>
  <si>
    <t>2023 год</t>
  </si>
  <si>
    <t>к решению Думы</t>
  </si>
  <si>
    <t xml:space="preserve">Уинского муниципального округа </t>
  </si>
  <si>
    <t>Пермского края</t>
  </si>
  <si>
    <t>№ п/п</t>
  </si>
  <si>
    <t>Направление расходов</t>
  </si>
  <si>
    <t>1</t>
  </si>
  <si>
    <t>1.</t>
  </si>
  <si>
    <t xml:space="preserve">Средства  на содержание, ремонт  автомобильных дорог общего пользования и мостовых сооружений </t>
  </si>
  <si>
    <t>в том числе:</t>
  </si>
  <si>
    <t>1.1.</t>
  </si>
  <si>
    <t>Средства  на содержание автомобильных дорог общего пользования</t>
  </si>
  <si>
    <t>1.2.</t>
  </si>
  <si>
    <t>Проектирование, строительство (реконструкция), капитальный ремонт и ремонт атомобильных дорог общего пользования местного значения, находящихся на территории Пермского края</t>
  </si>
  <si>
    <t>ВСЕГО</t>
  </si>
  <si>
    <t>Наименование объектов и направлений расходов бюджетных инвестиций</t>
  </si>
  <si>
    <t>средства местного бюджета</t>
  </si>
  <si>
    <t xml:space="preserve">средства федерального бюджета </t>
  </si>
  <si>
    <t xml:space="preserve">средства краевого бюджета </t>
  </si>
  <si>
    <t>итого</t>
  </si>
  <si>
    <t>2</t>
  </si>
  <si>
    <t>3</t>
  </si>
  <si>
    <t>4</t>
  </si>
  <si>
    <t>Общеобразовательная школа на 60 учащихся по ул. Коммунистическая, 61, в с.Нижний Сып</t>
  </si>
  <si>
    <t xml:space="preserve">  Перечень объектов и расходы на осуществление бюджетных инвестиций на 2022 год </t>
  </si>
  <si>
    <t xml:space="preserve">  Перечень объектов и расходы на осуществление бюджетных инвестиций на 2023 год </t>
  </si>
  <si>
    <t>Итого по округу</t>
  </si>
  <si>
    <t xml:space="preserve">  </t>
  </si>
  <si>
    <t xml:space="preserve">Программа муниципальных  внутренних заимствований </t>
  </si>
  <si>
    <t>(рублей)</t>
  </si>
  <si>
    <t>Перечень внутренних заимствований</t>
  </si>
  <si>
    <t>1. Кредиты кредитных организаций в валюте Российской Федерации</t>
  </si>
  <si>
    <t xml:space="preserve">          погашение основной суммы задолженности</t>
  </si>
  <si>
    <t xml:space="preserve">                                           муниципального округа Пермского края</t>
  </si>
  <si>
    <t xml:space="preserve">                       к решению Думы Уинского</t>
  </si>
  <si>
    <t xml:space="preserve">          погашение основной суммы и задолженности</t>
  </si>
  <si>
    <t>Уинского муниципального округа</t>
  </si>
  <si>
    <t>№п/п</t>
  </si>
  <si>
    <t>Муниципальные гарантии</t>
  </si>
  <si>
    <t>Направление (цель) гарантирования, категории (группы) и (или) наименования принципалов по каждому направлению (цели) гарантирования</t>
  </si>
  <si>
    <t>Объем гарантии по направлению (цели)</t>
  </si>
  <si>
    <t>2.1</t>
  </si>
  <si>
    <t>2.2</t>
  </si>
  <si>
    <t>2.3</t>
  </si>
  <si>
    <t>2.4</t>
  </si>
  <si>
    <t>Объем бюджетных ассигнований, предусмотренный на исполнение гарантий по возможным гарантийным случаям</t>
  </si>
  <si>
    <t>Право регрессного требования</t>
  </si>
  <si>
    <t xml:space="preserve"> </t>
  </si>
  <si>
    <t>Наименование передаваемого полномочия и нормативного правового акта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</si>
  <si>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</si>
  <si>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 xml:space="preserve">Мероприятия по организации оздоровления и отдыха детей </t>
  </si>
  <si>
    <t>Единая субвенция на выполнение отдельных государственных полномочий в сфере образования</t>
  </si>
  <si>
    <t>Образование комиссий по делам несовершеннолетних и защите их прав и организацию их деятельности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</si>
  <si>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</si>
  <si>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Администрирование отдельных государственных полномочий по поддержке сельскохозяйственного производства</t>
  </si>
  <si>
    <t xml:space="preserve">Составление протоколов об административных правонарушениях 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</si>
  <si>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</si>
  <si>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Осуществление полномочий по созданию и организации деятельности административных комиссий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</si>
  <si>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</si>
  <si>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 xml:space="preserve"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</si>
  <si>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</si>
  <si>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</si>
  <si>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</si>
  <si>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Субвенции на государственную регистрацию актов гражданского состояния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</si>
  <si>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</si>
  <si>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Субвенции на осуществление первичного воинского учета на территориях где отсутствуют военные комиссариаты</t>
  </si>
  <si>
    <t>Субвенция на осуществление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</si>
  <si>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>Субвенция на администировние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</si>
  <si>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Субсидии на обеспечение работников учреждений бюджетной сферы Пермского края путёвками на санаторно-курортное лечение и оздоровление 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</si>
  <si>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</si>
  <si>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Субсидии на реализацию программ развития преобразованных муниципальных образований</t>
  </si>
  <si>
    <t xml:space="preserve">Субсидии на выплаты материального стимулирования народным дружинникам за участие в охране общественного порядка 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</si>
  <si>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</si>
  <si>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</t>
  </si>
  <si>
    <t>Всего субвенций и субсидий, ИМТ</t>
  </si>
  <si>
    <t>Дотации на выравнивание бюджетной обеспеченности муниципальных районов, муниципальных округов, городских округов Пермского края</t>
  </si>
  <si>
    <t>Итого дотаций</t>
  </si>
  <si>
    <t>Всего безвозмездные поступления из бюджета</t>
  </si>
  <si>
    <t xml:space="preserve">                                                                                                        муниципального округа Пермского края </t>
  </si>
  <si>
    <t xml:space="preserve">                                                                               к решению Думы Уинского </t>
  </si>
  <si>
    <t xml:space="preserve">Мерприятия по организации отдыха и оздоровления детей </t>
  </si>
  <si>
    <t>Образование комиссий по делам несовершеннолетних и защите их прав и организация их деятельности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</si>
  <si>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</si>
  <si>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</si>
  <si>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осуществление первичного воинского учета на территоиях где отсутствуют военные комиссариаты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</si>
  <si>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</si>
  <si>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2023 г.</t>
  </si>
  <si>
    <t>2022 г.</t>
  </si>
  <si>
    <t>Дотация на сбалансированность бюджетов муниципальных районов, муниципальных и городских округов</t>
  </si>
  <si>
    <t>Иные межбюджетные трансферты на ежемесячное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</si>
  <si>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Иные межбюджетные трансферты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</si>
  <si>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Иные межбюджетные трансферты на оснащение муниципальных общеобразовательных учреждений средствами обучения и воспитания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</si>
  <si>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</si>
  <si>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>Объем муниципального долга Уинского муниципального округа Пермского края по предоставленным государственным гарантиям Уинского муниципального округа Пермского края по состоянию на 1 января очередного финансового года</t>
  </si>
  <si>
    <t>Остаток задолженности по предоставленным муниципальным гарантиям Уинского муниципального округа Пермского края по состоянию на 1 января текущего финансового года</t>
  </si>
  <si>
    <t>Предоставление муниципальных гарантий Уинского муниципального округа Пермского края</t>
  </si>
  <si>
    <t>Возникновение обязательств в соответствии с договорами и соглашениями о предоставлении муниципальных гарантий Уинского муниципального округа Пермского края</t>
  </si>
  <si>
    <t>Исполнение принципалами обязательств в соответствии с договорами и соглашениями о предоставлении муниципальных гарантий Уинского муниципального округа Пермского края</t>
  </si>
  <si>
    <t>Объём межбюджетных трансфертов, получаемых из бюджета Пермского края на 2022 год</t>
  </si>
  <si>
    <t>Объём межбюджетных трансфертов, получаемых из бюджета Пермского края на 2023 - 2024 годы</t>
  </si>
  <si>
    <t>2024 г.</t>
  </si>
  <si>
    <t>Субсидии на реализацию программ формирования современной городской среды в рамках Федерального проекта "Формирование комфортной городской среды" (расходы, не софинансируемые из федерального бюджета)</t>
  </si>
  <si>
    <t>Субсидии на разработку (корректировку) проектно-сметной документации по строительству (реконструкции, модернизации) объектов питьевого водоснабжения</t>
  </si>
  <si>
    <t>Иные дотации на стимулирование муниципальных образований к росту доходов</t>
  </si>
  <si>
    <t>от     декабря 2021 №</t>
  </si>
  <si>
    <t>Распределение средств дорожного фонда Уинского муниципального округа Пермского края  на 2022 год, рублей</t>
  </si>
  <si>
    <t>2024 год</t>
  </si>
  <si>
    <t>Распределение средств дорожного фонда Уинского муниципльного округа Пермского края на 2023 - 2024 годы, рублей</t>
  </si>
  <si>
    <t xml:space="preserve">         от    декабря 2021 №</t>
  </si>
  <si>
    <t xml:space="preserve">  Уинского муниципального округа Пермского края на 2022 год</t>
  </si>
  <si>
    <t xml:space="preserve">           задолженность на 01.01.2022</t>
  </si>
  <si>
    <t xml:space="preserve">          привлечение средств в 2022 году</t>
  </si>
  <si>
    <t xml:space="preserve">          задолженность на 01.01.2023</t>
  </si>
  <si>
    <t xml:space="preserve">  Уинского муниципального округа Пермского края на 2023-2024 годы</t>
  </si>
  <si>
    <t xml:space="preserve">           задолженность на 01.01.2023, 01.01.2024</t>
  </si>
  <si>
    <t xml:space="preserve">          привлечение средств в 2023,2024 годах</t>
  </si>
  <si>
    <t xml:space="preserve">          задолженность на 01.01.2024, 01.01.2025</t>
  </si>
  <si>
    <t>от              2021 №</t>
  </si>
  <si>
    <t>Программа муниципальных гарантий Уинского муниципального округа Пермского края на 2022-2024 годы, рублей</t>
  </si>
  <si>
    <t>Источники финансирования дефицита бюджета Уинского муниципального округа Пермского края на 2022 -2024 годы</t>
  </si>
  <si>
    <t>Разработка (корректировка) проектно-сметной документации по строительству (реконструкции, модернизации) объектов питьевого водоснабжения</t>
  </si>
  <si>
    <t xml:space="preserve">Подготовка проектно-сметной документации по организации водоснабжения на территории с. Уинское и прохождение государственной экспертизы </t>
  </si>
  <si>
    <t>Газификация жилого фонда с. Воскресенское (ПИР)</t>
  </si>
  <si>
    <t xml:space="preserve">                                                    Приложение 7</t>
  </si>
  <si>
    <t xml:space="preserve">Приложение 8 </t>
  </si>
  <si>
    <t>Приложение 10</t>
  </si>
  <si>
    <t xml:space="preserve">    Приложение 11</t>
  </si>
  <si>
    <t xml:space="preserve">    Приложение 12</t>
  </si>
  <si>
    <t>Приложение 13</t>
  </si>
  <si>
    <t>0 1020000 14 0000 710</t>
  </si>
  <si>
    <t xml:space="preserve">Привлечение Уинским муниципальным округом кредитов от кредитных организаций в валюте Российской Федерации
</t>
  </si>
  <si>
    <t>0 1020000 14 0000 810</t>
  </si>
  <si>
    <t xml:space="preserve">Погашение Уинским муниципальным округом кредитов от кредитных организаций в валюте Российской Федерации
</t>
  </si>
  <si>
    <t>0 1030100 14 0000 710</t>
  </si>
  <si>
    <t xml:space="preserve">Привлечение кредитов из других бюджетов бюджетной системы Российской Федерации бюджетом Уинского муниципального округа в валюте Российской Федерации
</t>
  </si>
  <si>
    <t>0 1030100 14 0000 810</t>
  </si>
  <si>
    <t xml:space="preserve">Погашение бюджетом Уинского муниципального округа кредитов из других бюджетов бюджетной системы Российской Федерации в валюте Российской Федерации
</t>
  </si>
  <si>
    <t>0 1050201 14 0000 510</t>
  </si>
  <si>
    <t xml:space="preserve">Увеличение прочих остатков денежных средств бюджета Уинского  муниципального округа
</t>
  </si>
  <si>
    <t>0 1050201 14 0000 610</t>
  </si>
  <si>
    <t xml:space="preserve">Уменьшение прочих остатков денежных средств бюджета Уинского  муниципального  округа
</t>
  </si>
  <si>
    <t>Приспособление для современного использования объекта культурного наследия регионального значения «Церковь Петра и Павла» (средства ФСР)</t>
  </si>
  <si>
    <t xml:space="preserve">  Перечень объектов и расходы на осуществление бюджетных инвестиций на 2024 год </t>
  </si>
  <si>
    <t>Субсидия на снос расселенных жилых домов и нежилых зданий (сооружений), расположенных на территории муниципальных образований Пермского края</t>
  </si>
  <si>
    <t>Субсидии на реализацию мероприятий по предотвращению распространения и уничтожению борщевика Сосновского в муниципальных образованиях Пермского края</t>
  </si>
  <si>
    <t>Субсидия на софинансирование проектов инициативного бюджетирования</t>
  </si>
  <si>
    <t>Иные МБТ на организацию занятий физической культурой в образовательных организациях</t>
  </si>
  <si>
    <t>Субсидии на оснащение объектов спортивной инфраструктуры спортивно-технологическим оборудованием (Подпрограмма "Развитие физической культуры и массового спорта"; Оснащение объектов спортивной инфраструктуры спортивно-технологическим оборудованием)</t>
  </si>
  <si>
    <t>Научно-проектная документация по реставрации объекта культурного наследия регионального значения "Церковь Петра и Павла" по адресу: Пермский край, с.Уинское, ул. Свободы, д.29а.</t>
  </si>
  <si>
    <t>Иные МБТ на обеспечение жильем молодых семей (10%)</t>
  </si>
  <si>
    <t>Субсидии на реализацию мероприятий по обеспечению жильем молодых семей (35%)</t>
  </si>
  <si>
    <t>Корректировка проектно-сметной документации по строительству объекта "Пристрой к детскому саду по ул. 30 лет Победы, 2 в с. Уинское"</t>
  </si>
  <si>
    <t>Безвозмездные поступления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</si>
  <si>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>Иные МБТ на реализацию мероприятий по обеспечению устойчивого сокращения непригодного для проживания жилого фонда</t>
  </si>
  <si>
    <t>Субсидия на софинансирование вопросов местного значения с участием средств самообложения граждан</t>
  </si>
  <si>
    <t>от 24 марта 2022 №</t>
  </si>
  <si>
    <t>Приложение 12</t>
  </si>
  <si>
    <t>Субсидия на снижение негативного воздействия на почвы, восстановление нарушенных земель, ликвидация несанкционированных свалок в границах муниципального образования</t>
  </si>
  <si>
    <t>Субвенция на администрирование государственных полномочий по организации проведения мероприятий по отлову безнадзорных животных, их транспортировке, учету и регистрации, содержанию, лечению, кастрации (стерилизации), эвтаназии, утилизации</t>
  </si>
  <si>
    <t xml:space="preserve">Приложение 9 </t>
  </si>
  <si>
    <t>Приложение 11</t>
  </si>
  <si>
    <t xml:space="preserve">                                                                         от 26 мая 2022 г. № 330 </t>
  </si>
  <si>
    <t>от 26 мая 2022 г. № 330</t>
  </si>
  <si>
    <t>от   26.05.2022 № 330</t>
  </si>
  <si>
    <t>от  26 мая 2022 г. № 330</t>
  </si>
  <si>
    <t>от 26 мая 2022 № 330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</si>
</sst>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#,##0.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_р_."/>
  </numFmts>
  <fonts count="56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3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FF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0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1" borderId="1" applyNumberFormat="0" applyProtection="0">
      <alignment horizontal="left" vertical="center" indent="1"/>
    </xf>
    <xf numFmtId="0" fontId="1" fillId="0" borderId="0">
      <alignment/>
      <protection/>
    </xf>
    <xf numFmtId="0" fontId="2" fillId="22" borderId="1" applyNumberFormat="0" applyProtection="0">
      <alignment horizontal="left" vertical="center" indent="1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" fontId="2" fillId="0" borderId="1" applyNumberFormat="0" applyProtection="0">
      <alignment horizontal="right" vertical="center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2" applyNumberFormat="0" applyAlignment="0" applyProtection="0"/>
    <xf numFmtId="0" fontId="39" fillId="30" borderId="3" applyNumberFormat="0" applyAlignment="0" applyProtection="0"/>
    <xf numFmtId="0" fontId="40" fillId="3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5" borderId="0" applyNumberFormat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92" applyFont="1" applyAlignment="1">
      <alignment vertical="top" wrapText="1"/>
      <protection/>
    </xf>
    <xf numFmtId="0" fontId="3" fillId="0" borderId="0" xfId="92" applyFont="1" applyAlignment="1">
      <alignment horizontal="right" vertical="top" wrapText="1"/>
      <protection/>
    </xf>
    <xf numFmtId="0" fontId="3" fillId="0" borderId="0" xfId="92" applyFont="1" applyFill="1">
      <alignment/>
      <protection/>
    </xf>
    <xf numFmtId="0" fontId="3" fillId="0" borderId="11" xfId="92" applyFont="1" applyBorder="1" applyAlignment="1">
      <alignment horizontal="center" vertical="top" wrapText="1"/>
      <protection/>
    </xf>
    <xf numFmtId="0" fontId="4" fillId="0" borderId="11" xfId="92" applyFont="1" applyBorder="1" applyAlignment="1">
      <alignment horizontal="center" vertical="center" wrapText="1"/>
      <protection/>
    </xf>
    <xf numFmtId="0" fontId="5" fillId="0" borderId="12" xfId="92" applyFont="1" applyBorder="1" applyAlignment="1">
      <alignment horizontal="center" vertical="top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11" xfId="92" applyFont="1" applyBorder="1" applyAlignment="1">
      <alignment horizontal="center" vertical="center" wrapText="1"/>
      <protection/>
    </xf>
    <xf numFmtId="2" fontId="3" fillId="0" borderId="11" xfId="0" applyNumberFormat="1" applyFont="1" applyBorder="1" applyAlignment="1">
      <alignment/>
    </xf>
    <xf numFmtId="4" fontId="4" fillId="0" borderId="11" xfId="92" applyNumberFormat="1" applyFont="1" applyBorder="1" applyAlignment="1">
      <alignment horizontal="right" wrapText="1"/>
      <protection/>
    </xf>
    <xf numFmtId="0" fontId="6" fillId="0" borderId="0" xfId="92" applyFont="1" applyBorder="1" applyAlignment="1">
      <alignment horizontal="left" vertical="top" wrapText="1"/>
      <protection/>
    </xf>
    <xf numFmtId="0" fontId="3" fillId="0" borderId="0" xfId="0" applyFont="1" applyAlignment="1">
      <alignment/>
    </xf>
    <xf numFmtId="49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left" wrapText="1"/>
    </xf>
    <xf numFmtId="4" fontId="7" fillId="0" borderId="0" xfId="0" applyNumberFormat="1" applyFont="1" applyFill="1" applyAlignment="1">
      <alignment horizontal="left"/>
    </xf>
    <xf numFmtId="0" fontId="7" fillId="0" borderId="0" xfId="0" applyFont="1" applyFill="1" applyAlignment="1">
      <alignment horizontal="left"/>
    </xf>
    <xf numFmtId="4" fontId="7" fillId="0" borderId="0" xfId="0" applyNumberFormat="1" applyFont="1" applyFill="1" applyAlignment="1">
      <alignment horizontal="left" wrapText="1"/>
    </xf>
    <xf numFmtId="4" fontId="7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left" wrapText="1"/>
    </xf>
    <xf numFmtId="4" fontId="7" fillId="0" borderId="0" xfId="0" applyNumberFormat="1" applyFont="1" applyFill="1" applyAlignment="1">
      <alignment horizontal="right"/>
    </xf>
    <xf numFmtId="49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left" wrapText="1"/>
    </xf>
    <xf numFmtId="4" fontId="7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left" wrapText="1"/>
    </xf>
    <xf numFmtId="4" fontId="8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4" fontId="7" fillId="36" borderId="11" xfId="0" applyNumberFormat="1" applyFont="1" applyFill="1" applyBorder="1" applyAlignment="1">
      <alignment/>
    </xf>
    <xf numFmtId="4" fontId="8" fillId="36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11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4" fontId="8" fillId="0" borderId="11" xfId="0" applyNumberFormat="1" applyFont="1" applyBorder="1" applyAlignment="1">
      <alignment wrapText="1"/>
    </xf>
    <xf numFmtId="49" fontId="7" fillId="0" borderId="11" xfId="0" applyNumberFormat="1" applyFont="1" applyFill="1" applyBorder="1" applyAlignment="1">
      <alignment horizontal="left" wrapText="1"/>
    </xf>
    <xf numFmtId="4" fontId="7" fillId="0" borderId="11" xfId="0" applyNumberFormat="1" applyFont="1" applyFill="1" applyBorder="1" applyAlignment="1">
      <alignment horizontal="center" wrapText="1"/>
    </xf>
    <xf numFmtId="4" fontId="7" fillId="0" borderId="11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53" fillId="0" borderId="0" xfId="0" applyFont="1" applyAlignment="1">
      <alignment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wrapText="1"/>
    </xf>
    <xf numFmtId="4" fontId="11" fillId="0" borderId="11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/>
    </xf>
    <xf numFmtId="49" fontId="54" fillId="0" borderId="11" xfId="0" applyNumberFormat="1" applyFont="1" applyBorder="1" applyAlignment="1">
      <alignment horizontal="center" vertical="center" wrapText="1"/>
    </xf>
    <xf numFmtId="0" fontId="54" fillId="0" borderId="11" xfId="0" applyFont="1" applyBorder="1" applyAlignment="1">
      <alignment vertical="top" wrapText="1"/>
    </xf>
    <xf numFmtId="49" fontId="7" fillId="0" borderId="13" xfId="0" applyNumberFormat="1" applyFont="1" applyBorder="1" applyAlignment="1">
      <alignment horizontal="left" wrapText="1"/>
    </xf>
    <xf numFmtId="49" fontId="7" fillId="0" borderId="11" xfId="0" applyNumberFormat="1" applyFont="1" applyBorder="1" applyAlignment="1">
      <alignment horizontal="left" wrapText="1"/>
    </xf>
    <xf numFmtId="0" fontId="54" fillId="0" borderId="11" xfId="0" applyFont="1" applyBorder="1" applyAlignment="1">
      <alignment vertical="center" wrapText="1"/>
    </xf>
    <xf numFmtId="2" fontId="7" fillId="0" borderId="11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wrapText="1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10" fillId="0" borderId="0" xfId="0" applyNumberFormat="1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wrapText="1"/>
    </xf>
    <xf numFmtId="0" fontId="8" fillId="0" borderId="0" xfId="0" applyFont="1" applyFill="1" applyAlignment="1">
      <alignment horizontal="center"/>
    </xf>
    <xf numFmtId="0" fontId="7" fillId="0" borderId="11" xfId="0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0" fontId="15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wrapText="1"/>
    </xf>
    <xf numFmtId="4" fontId="6" fillId="0" borderId="0" xfId="0" applyNumberFormat="1" applyFont="1" applyFill="1" applyAlignment="1">
      <alignment/>
    </xf>
    <xf numFmtId="2" fontId="15" fillId="0" borderId="11" xfId="0" applyNumberFormat="1" applyFont="1" applyFill="1" applyBorder="1" applyAlignment="1">
      <alignment wrapText="1"/>
    </xf>
    <xf numFmtId="2" fontId="15" fillId="0" borderId="14" xfId="0" applyNumberFormat="1" applyFont="1" applyFill="1" applyBorder="1" applyAlignment="1">
      <alignment wrapText="1"/>
    </xf>
    <xf numFmtId="0" fontId="55" fillId="0" borderId="11" xfId="0" applyFont="1" applyFill="1" applyBorder="1" applyAlignment="1">
      <alignment wrapText="1"/>
    </xf>
    <xf numFmtId="184" fontId="5" fillId="0" borderId="0" xfId="0" applyNumberFormat="1" applyFont="1" applyFill="1" applyBorder="1" applyAlignment="1">
      <alignment/>
    </xf>
    <xf numFmtId="4" fontId="7" fillId="0" borderId="0" xfId="0" applyNumberFormat="1" applyFont="1" applyFill="1" applyAlignment="1">
      <alignment/>
    </xf>
    <xf numFmtId="4" fontId="6" fillId="0" borderId="0" xfId="0" applyNumberFormat="1" applyFont="1" applyFill="1" applyBorder="1" applyAlignment="1">
      <alignment/>
    </xf>
    <xf numFmtId="2" fontId="15" fillId="0" borderId="15" xfId="0" applyNumberFormat="1" applyFont="1" applyFill="1" applyBorder="1" applyAlignment="1">
      <alignment wrapText="1"/>
    </xf>
    <xf numFmtId="2" fontId="16" fillId="0" borderId="15" xfId="0" applyNumberFormat="1" applyFont="1" applyFill="1" applyBorder="1" applyAlignment="1">
      <alignment wrapText="1"/>
    </xf>
    <xf numFmtId="4" fontId="8" fillId="0" borderId="11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2" fontId="16" fillId="0" borderId="11" xfId="0" applyNumberFormat="1" applyFont="1" applyFill="1" applyBorder="1" applyAlignment="1">
      <alignment wrapText="1"/>
    </xf>
    <xf numFmtId="4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NumberFormat="1" applyFont="1" applyFill="1" applyBorder="1" applyAlignment="1">
      <alignment horizontal="center" wrapText="1"/>
    </xf>
    <xf numFmtId="0" fontId="7" fillId="0" borderId="11" xfId="0" applyNumberFormat="1" applyFont="1" applyFill="1" applyBorder="1" applyAlignment="1">
      <alignment wrapText="1"/>
    </xf>
    <xf numFmtId="1" fontId="15" fillId="0" borderId="11" xfId="0" applyNumberFormat="1" applyFont="1" applyFill="1" applyBorder="1" applyAlignment="1">
      <alignment horizontal="center" wrapText="1"/>
    </xf>
    <xf numFmtId="1" fontId="7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184" fontId="1" fillId="0" borderId="0" xfId="0" applyNumberFormat="1" applyFont="1" applyFill="1" applyBorder="1" applyAlignment="1">
      <alignment horizontal="right"/>
    </xf>
    <xf numFmtId="184" fontId="7" fillId="0" borderId="0" xfId="0" applyNumberFormat="1" applyFont="1" applyFill="1" applyAlignment="1">
      <alignment/>
    </xf>
    <xf numFmtId="184" fontId="16" fillId="0" borderId="11" xfId="0" applyNumberFormat="1" applyFont="1" applyFill="1" applyBorder="1" applyAlignment="1">
      <alignment horizontal="right" wrapText="1"/>
    </xf>
    <xf numFmtId="4" fontId="7" fillId="0" borderId="11" xfId="0" applyNumberFormat="1" applyFont="1" applyFill="1" applyBorder="1" applyAlignment="1">
      <alignment horizontal="right" wrapText="1"/>
    </xf>
    <xf numFmtId="0" fontId="0" fillId="0" borderId="11" xfId="0" applyFill="1" applyBorder="1" applyAlignment="1">
      <alignment/>
    </xf>
    <xf numFmtId="49" fontId="54" fillId="0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vertical="center" wrapText="1"/>
    </xf>
    <xf numFmtId="2" fontId="7" fillId="0" borderId="14" xfId="0" applyNumberFormat="1" applyFont="1" applyFill="1" applyBorder="1" applyAlignment="1">
      <alignment horizontal="left" wrapText="1"/>
    </xf>
    <xf numFmtId="2" fontId="7" fillId="0" borderId="11" xfId="0" applyNumberFormat="1" applyFont="1" applyFill="1" applyBorder="1" applyAlignment="1">
      <alignment horizontal="left" wrapText="1"/>
    </xf>
    <xf numFmtId="0" fontId="55" fillId="0" borderId="14" xfId="0" applyFont="1" applyFill="1" applyBorder="1" applyAlignment="1">
      <alignment wrapText="1"/>
    </xf>
    <xf numFmtId="4" fontId="15" fillId="0" borderId="11" xfId="0" applyNumberFormat="1" applyFont="1" applyFill="1" applyBorder="1" applyAlignment="1">
      <alignment horizontal="right" wrapText="1"/>
    </xf>
    <xf numFmtId="0" fontId="3" fillId="0" borderId="11" xfId="0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6" fillId="36" borderId="0" xfId="0" applyNumberFormat="1" applyFont="1" applyFill="1" applyAlignment="1">
      <alignment/>
    </xf>
    <xf numFmtId="4" fontId="7" fillId="0" borderId="14" xfId="0" applyNumberFormat="1" applyFont="1" applyFill="1" applyBorder="1" applyAlignment="1">
      <alignment horizontal="right" wrapText="1"/>
    </xf>
    <xf numFmtId="4" fontId="7" fillId="0" borderId="14" xfId="0" applyNumberFormat="1" applyFont="1" applyFill="1" applyBorder="1" applyAlignment="1">
      <alignment/>
    </xf>
    <xf numFmtId="184" fontId="15" fillId="0" borderId="11" xfId="0" applyNumberFormat="1" applyFont="1" applyFill="1" applyBorder="1" applyAlignment="1">
      <alignment horizontal="right" wrapText="1"/>
    </xf>
    <xf numFmtId="184" fontId="7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 horizontal="center" wrapText="1"/>
    </xf>
    <xf numFmtId="0" fontId="55" fillId="0" borderId="16" xfId="0" applyFont="1" applyFill="1" applyBorder="1" applyAlignment="1">
      <alignment wrapText="1"/>
    </xf>
    <xf numFmtId="4" fontId="4" fillId="0" borderId="13" xfId="92" applyNumberFormat="1" applyFont="1" applyFill="1" applyBorder="1" applyAlignment="1">
      <alignment horizontal="right" wrapText="1"/>
      <protection/>
    </xf>
    <xf numFmtId="4" fontId="7" fillId="37" borderId="11" xfId="0" applyNumberFormat="1" applyFont="1" applyFill="1" applyBorder="1" applyAlignment="1">
      <alignment horizontal="center"/>
    </xf>
    <xf numFmtId="0" fontId="55" fillId="0" borderId="11" xfId="0" applyNumberFormat="1" applyFont="1" applyFill="1" applyBorder="1" applyAlignment="1">
      <alignment wrapText="1"/>
    </xf>
    <xf numFmtId="0" fontId="54" fillId="0" borderId="11" xfId="0" applyFont="1" applyFill="1" applyBorder="1" applyAlignment="1">
      <alignment wrapText="1"/>
    </xf>
    <xf numFmtId="0" fontId="3" fillId="0" borderId="13" xfId="92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/>
    </xf>
    <xf numFmtId="4" fontId="3" fillId="0" borderId="13" xfId="92" applyNumberFormat="1" applyFont="1" applyFill="1" applyBorder="1" applyAlignment="1">
      <alignment horizontal="right" wrapText="1"/>
      <protection/>
    </xf>
    <xf numFmtId="4" fontId="3" fillId="0" borderId="11" xfId="0" applyNumberFormat="1" applyFont="1" applyFill="1" applyBorder="1" applyAlignment="1">
      <alignment/>
    </xf>
    <xf numFmtId="4" fontId="4" fillId="0" borderId="13" xfId="0" applyNumberFormat="1" applyFont="1" applyFill="1" applyBorder="1" applyAlignment="1">
      <alignment/>
    </xf>
    <xf numFmtId="0" fontId="10" fillId="0" borderId="11" xfId="0" applyFont="1" applyFill="1" applyBorder="1" applyAlignment="1">
      <alignment wrapText="1"/>
    </xf>
    <xf numFmtId="0" fontId="7" fillId="37" borderId="11" xfId="0" applyFont="1" applyFill="1" applyBorder="1" applyAlignment="1">
      <alignment horizontal="center" wrapText="1"/>
    </xf>
    <xf numFmtId="49" fontId="7" fillId="37" borderId="11" xfId="0" applyNumberFormat="1" applyFont="1" applyFill="1" applyBorder="1" applyAlignment="1">
      <alignment horizontal="left" wrapText="1"/>
    </xf>
    <xf numFmtId="4" fontId="7" fillId="37" borderId="11" xfId="0" applyNumberFormat="1" applyFont="1" applyFill="1" applyBorder="1" applyAlignment="1">
      <alignment horizontal="center" wrapText="1"/>
    </xf>
    <xf numFmtId="4" fontId="8" fillId="37" borderId="11" xfId="0" applyNumberFormat="1" applyFont="1" applyFill="1" applyBorder="1" applyAlignment="1">
      <alignment wrapText="1"/>
    </xf>
    <xf numFmtId="0" fontId="54" fillId="0" borderId="11" xfId="0" applyNumberFormat="1" applyFont="1" applyFill="1" applyBorder="1" applyAlignment="1">
      <alignment wrapText="1"/>
    </xf>
    <xf numFmtId="0" fontId="4" fillId="0" borderId="11" xfId="92" applyFont="1" applyFill="1" applyBorder="1" applyAlignment="1">
      <alignment horizontal="left"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0" fillId="0" borderId="0" xfId="0" applyNumberFormat="1" applyFont="1" applyFill="1" applyBorder="1" applyAlignment="1">
      <alignment horizontal="center" wrapText="1"/>
    </xf>
    <xf numFmtId="49" fontId="8" fillId="0" borderId="0" xfId="0" applyNumberFormat="1" applyFont="1" applyFill="1" applyAlignment="1">
      <alignment horizontal="center"/>
    </xf>
    <xf numFmtId="0" fontId="12" fillId="0" borderId="0" xfId="0" applyFont="1" applyAlignment="1">
      <alignment horizontal="center"/>
    </xf>
    <xf numFmtId="0" fontId="11" fillId="0" borderId="12" xfId="0" applyFont="1" applyBorder="1" applyAlignment="1">
      <alignment horizontal="right"/>
    </xf>
    <xf numFmtId="0" fontId="11" fillId="0" borderId="11" xfId="0" applyFont="1" applyBorder="1" applyAlignment="1">
      <alignment horizontal="left" wrapText="1"/>
    </xf>
    <xf numFmtId="4" fontId="11" fillId="0" borderId="11" xfId="0" applyNumberFormat="1" applyFont="1" applyBorder="1" applyAlignment="1">
      <alignment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5" fillId="0" borderId="0" xfId="92" applyFont="1" applyBorder="1" applyAlignment="1">
      <alignment horizontal="center" vertical="top" wrapText="1"/>
      <protection/>
    </xf>
    <xf numFmtId="0" fontId="8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APBEXaggData" xfId="33"/>
    <cellStyle name="SAPBEXaggDataEmph" xfId="34"/>
    <cellStyle name="SAPBEXaggItem" xfId="35"/>
    <cellStyle name="SAPBEXaggItemX" xfId="36"/>
    <cellStyle name="SAPBEXchaText" xfId="37"/>
    <cellStyle name="SAPBEXexcBad7" xfId="38"/>
    <cellStyle name="SAPBEXexcBad8" xfId="39"/>
    <cellStyle name="SAPBEXexcBad9" xfId="40"/>
    <cellStyle name="SAPBEXexcCritical4" xfId="41"/>
    <cellStyle name="SAPBEXexcCritical5" xfId="42"/>
    <cellStyle name="SAPBEXexcCritical6" xfId="43"/>
    <cellStyle name="SAPBEXexcGood1" xfId="44"/>
    <cellStyle name="SAPBEXexcGood2" xfId="45"/>
    <cellStyle name="SAPBEXexcGood3" xfId="46"/>
    <cellStyle name="SAPBEXfilterDrill" xfId="47"/>
    <cellStyle name="SAPBEXfilterItem" xfId="48"/>
    <cellStyle name="SAPBEXfilterText" xfId="49"/>
    <cellStyle name="SAPBEXformats" xfId="50"/>
    <cellStyle name="SAPBEXheaderItem" xfId="51"/>
    <cellStyle name="SAPBEXheaderText" xfId="52"/>
    <cellStyle name="SAPBEXHLevel0" xfId="53"/>
    <cellStyle name="SAPBEXHLevel0X" xfId="54"/>
    <cellStyle name="SAPBEXHLevel1" xfId="55"/>
    <cellStyle name="SAPBEXHLevel1X" xfId="56"/>
    <cellStyle name="SAPBEXHLevel2" xfId="57"/>
    <cellStyle name="SAPBEXHLevel2X" xfId="58"/>
    <cellStyle name="SAPBEXHLevel3" xfId="59"/>
    <cellStyle name="SAPBEXHLevel3X" xfId="60"/>
    <cellStyle name="SAPBEXinputData" xfId="61"/>
    <cellStyle name="SAPBEXresData" xfId="62"/>
    <cellStyle name="SAPBEXresDataEmph" xfId="63"/>
    <cellStyle name="SAPBEXresItem" xfId="64"/>
    <cellStyle name="SAPBEXresItemX" xfId="65"/>
    <cellStyle name="SAPBEXstdData" xfId="66"/>
    <cellStyle name="SAPBEXstdDataEmph" xfId="67"/>
    <cellStyle name="SAPBEXstdItem" xfId="68"/>
    <cellStyle name="SAPBEXstdItemX" xfId="69"/>
    <cellStyle name="SAPBEXtitle" xfId="70"/>
    <cellStyle name="SAPBEXundefined" xfId="71"/>
    <cellStyle name="Акцент1" xfId="72"/>
    <cellStyle name="Акцент2" xfId="73"/>
    <cellStyle name="Акцент3" xfId="74"/>
    <cellStyle name="Акцент4" xfId="75"/>
    <cellStyle name="Акцент5" xfId="76"/>
    <cellStyle name="Акцент6" xfId="77"/>
    <cellStyle name="Ввод " xfId="78"/>
    <cellStyle name="Вывод" xfId="79"/>
    <cellStyle name="Вычисление" xfId="80"/>
    <cellStyle name="Currency" xfId="81"/>
    <cellStyle name="Currency [0]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Обычный 4" xfId="91"/>
    <cellStyle name="Обычный_Лист1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D58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74.875" style="0" customWidth="1"/>
    <col min="2" max="2" width="15.00390625" style="0" customWidth="1"/>
    <col min="3" max="3" width="13.625" style="0" bestFit="1" customWidth="1"/>
    <col min="4" max="4" width="11.625" style="0" bestFit="1" customWidth="1"/>
  </cols>
  <sheetData>
    <row r="1" spans="1:3" ht="13.5">
      <c r="A1" s="142" t="s">
        <v>131</v>
      </c>
      <c r="B1" s="142"/>
      <c r="C1" s="70"/>
    </row>
    <row r="2" spans="1:3" ht="13.5">
      <c r="A2" s="143" t="s">
        <v>87</v>
      </c>
      <c r="B2" s="143"/>
      <c r="C2" s="70"/>
    </row>
    <row r="3" spans="1:3" ht="13.5">
      <c r="A3" s="143" t="s">
        <v>86</v>
      </c>
      <c r="B3" s="143"/>
      <c r="C3" s="70"/>
    </row>
    <row r="4" spans="1:3" ht="13.5">
      <c r="A4" s="143" t="s">
        <v>169</v>
      </c>
      <c r="B4" s="143"/>
      <c r="C4" s="70"/>
    </row>
    <row r="5" spans="1:3" ht="15">
      <c r="A5" s="68" t="s">
        <v>55</v>
      </c>
      <c r="B5" s="32"/>
      <c r="C5" s="70"/>
    </row>
    <row r="6" spans="1:3" ht="39" customHeight="1">
      <c r="A6" s="72" t="s">
        <v>106</v>
      </c>
      <c r="B6" s="73"/>
      <c r="C6" s="74"/>
    </row>
    <row r="7" spans="1:3" ht="15">
      <c r="A7" s="75" t="s">
        <v>55</v>
      </c>
      <c r="B7" s="76" t="s">
        <v>37</v>
      </c>
      <c r="C7" s="74"/>
    </row>
    <row r="8" spans="1:3" ht="42" customHeight="1">
      <c r="A8" s="77" t="s">
        <v>56</v>
      </c>
      <c r="B8" s="78" t="s">
        <v>95</v>
      </c>
      <c r="C8" s="79"/>
    </row>
    <row r="9" spans="1:3" ht="15">
      <c r="A9" s="80">
        <v>1</v>
      </c>
      <c r="B9" s="50">
        <v>2</v>
      </c>
      <c r="C9" s="74"/>
    </row>
    <row r="10" spans="1:3" ht="81.75" customHeight="1" hidden="1">
      <c r="A10" s="81" t="s">
        <v>57</v>
      </c>
      <c r="B10" s="49">
        <v>4907300</v>
      </c>
      <c r="C10" s="82"/>
    </row>
    <row r="11" spans="1:3" ht="27.75" customHeight="1" hidden="1">
      <c r="A11" s="81" t="s">
        <v>58</v>
      </c>
      <c r="B11" s="49">
        <v>2337900</v>
      </c>
      <c r="C11" s="82"/>
    </row>
    <row r="12" spans="1:3" ht="38.25" customHeight="1">
      <c r="A12" s="109" t="s">
        <v>59</v>
      </c>
      <c r="B12" s="49">
        <v>130144600</v>
      </c>
      <c r="C12" s="82"/>
    </row>
    <row r="13" spans="1:3" ht="36.75" customHeight="1">
      <c r="A13" s="83" t="s">
        <v>60</v>
      </c>
      <c r="B13" s="49">
        <v>838500</v>
      </c>
      <c r="C13" s="82"/>
    </row>
    <row r="14" spans="1:3" ht="56.25" customHeight="1">
      <c r="A14" s="83" t="s">
        <v>61</v>
      </c>
      <c r="B14" s="49">
        <v>10500</v>
      </c>
      <c r="C14" s="82"/>
    </row>
    <row r="15" spans="1:3" ht="33.75" customHeight="1" hidden="1">
      <c r="A15" s="83" t="s">
        <v>62</v>
      </c>
      <c r="B15" s="49">
        <v>0</v>
      </c>
      <c r="C15" s="82"/>
    </row>
    <row r="16" spans="1:3" ht="24.75" customHeight="1" hidden="1">
      <c r="A16" s="83" t="s">
        <v>63</v>
      </c>
      <c r="B16" s="49">
        <v>10600</v>
      </c>
      <c r="C16" s="82"/>
    </row>
    <row r="17" spans="1:3" ht="48" customHeight="1">
      <c r="A17" s="83" t="s">
        <v>64</v>
      </c>
      <c r="B17" s="49">
        <v>219100</v>
      </c>
      <c r="C17" s="82"/>
    </row>
    <row r="18" spans="1:3" ht="30.75" customHeight="1">
      <c r="A18" s="110" t="s">
        <v>65</v>
      </c>
      <c r="B18" s="49">
        <v>48700</v>
      </c>
      <c r="C18" s="82"/>
    </row>
    <row r="19" spans="1:3" ht="65.25" customHeight="1">
      <c r="A19" s="110" t="s">
        <v>66</v>
      </c>
      <c r="B19" s="49">
        <v>713</v>
      </c>
      <c r="C19" s="82"/>
    </row>
    <row r="20" spans="1:3" ht="64.5" customHeight="1">
      <c r="A20" s="109" t="s">
        <v>67</v>
      </c>
      <c r="B20" s="49">
        <v>61100</v>
      </c>
      <c r="C20" s="82"/>
    </row>
    <row r="21" spans="1:3" ht="50.25" customHeight="1" hidden="1">
      <c r="A21" s="109" t="s">
        <v>68</v>
      </c>
      <c r="B21" s="49">
        <v>18168.24</v>
      </c>
      <c r="C21" s="82"/>
    </row>
    <row r="22" spans="1:3" ht="79.5" customHeight="1" hidden="1">
      <c r="A22" s="109" t="s">
        <v>69</v>
      </c>
      <c r="B22" s="49">
        <v>6124272</v>
      </c>
      <c r="C22" s="82"/>
    </row>
    <row r="23" spans="1:3" ht="53.25" customHeight="1" hidden="1">
      <c r="A23" s="110" t="s">
        <v>70</v>
      </c>
      <c r="B23" s="49">
        <v>0</v>
      </c>
      <c r="C23" s="82"/>
    </row>
    <row r="24" spans="1:3" ht="33.75" customHeight="1" hidden="1">
      <c r="A24" s="84" t="s">
        <v>71</v>
      </c>
      <c r="B24" s="49">
        <v>1238600</v>
      </c>
      <c r="C24" s="82"/>
    </row>
    <row r="25" spans="1:3" ht="51.75" customHeight="1" hidden="1">
      <c r="A25" s="84" t="s">
        <v>72</v>
      </c>
      <c r="B25" s="49">
        <v>36300</v>
      </c>
      <c r="C25" s="82"/>
    </row>
    <row r="26" spans="1:3" ht="40.5" customHeight="1" hidden="1">
      <c r="A26" s="84" t="s">
        <v>73</v>
      </c>
      <c r="B26" s="49">
        <v>476000</v>
      </c>
      <c r="C26" s="82"/>
    </row>
    <row r="27" spans="1:3" ht="54.75" customHeight="1" hidden="1">
      <c r="A27" s="84" t="s">
        <v>74</v>
      </c>
      <c r="B27" s="49">
        <v>175100</v>
      </c>
      <c r="C27" s="82"/>
    </row>
    <row r="28" spans="1:3" ht="70.5" customHeight="1">
      <c r="A28" s="84" t="s">
        <v>166</v>
      </c>
      <c r="B28" s="49">
        <v>6000</v>
      </c>
      <c r="C28" s="82"/>
    </row>
    <row r="29" spans="1:3" ht="39.75" customHeight="1" hidden="1">
      <c r="A29" s="110" t="s">
        <v>76</v>
      </c>
      <c r="B29" s="49">
        <v>94000</v>
      </c>
      <c r="C29" s="82"/>
    </row>
    <row r="30" spans="1:3" ht="52.5" customHeight="1" hidden="1">
      <c r="A30" s="84" t="s">
        <v>77</v>
      </c>
      <c r="B30" s="49">
        <v>27668900</v>
      </c>
      <c r="C30" s="82"/>
    </row>
    <row r="31" spans="1:3" ht="36" customHeight="1" hidden="1">
      <c r="A31" s="84" t="s">
        <v>78</v>
      </c>
      <c r="B31" s="49">
        <v>10000000</v>
      </c>
      <c r="C31" s="82"/>
    </row>
    <row r="32" spans="1:4" ht="57" customHeight="1" hidden="1">
      <c r="A32" s="81" t="s">
        <v>93</v>
      </c>
      <c r="B32" s="49">
        <v>6960397.77</v>
      </c>
      <c r="C32" s="115"/>
      <c r="D32" s="114"/>
    </row>
    <row r="33" spans="1:3" ht="36.75" customHeight="1" hidden="1">
      <c r="A33" s="84" t="s">
        <v>79</v>
      </c>
      <c r="B33" s="49">
        <v>84100</v>
      </c>
      <c r="C33" s="82"/>
    </row>
    <row r="34" spans="1:3" ht="55.5" customHeight="1" hidden="1">
      <c r="A34" s="84" t="s">
        <v>110</v>
      </c>
      <c r="B34" s="49">
        <v>0</v>
      </c>
      <c r="C34" s="82"/>
    </row>
    <row r="35" spans="1:3" ht="38.25" customHeight="1" hidden="1">
      <c r="A35" s="84" t="s">
        <v>80</v>
      </c>
      <c r="B35" s="49">
        <v>470844.11</v>
      </c>
      <c r="C35" s="82"/>
    </row>
    <row r="36" spans="1:3" ht="51" customHeight="1" hidden="1">
      <c r="A36" s="85" t="s">
        <v>81</v>
      </c>
      <c r="B36" s="49">
        <v>3567492.42</v>
      </c>
      <c r="C36" s="82"/>
    </row>
    <row r="37" spans="1:3" ht="62.25" hidden="1">
      <c r="A37" s="85" t="s">
        <v>109</v>
      </c>
      <c r="B37" s="49">
        <v>1252133.69</v>
      </c>
      <c r="C37" s="82"/>
    </row>
    <row r="38" spans="1:3" ht="53.25" customHeight="1" hidden="1">
      <c r="A38" s="85" t="s">
        <v>97</v>
      </c>
      <c r="B38" s="49">
        <v>8804100</v>
      </c>
      <c r="C38" s="82"/>
    </row>
    <row r="39" spans="1:3" ht="52.5" customHeight="1">
      <c r="A39" s="85" t="s">
        <v>98</v>
      </c>
      <c r="B39" s="49">
        <v>7477894</v>
      </c>
      <c r="C39" s="82"/>
    </row>
    <row r="40" spans="1:3" ht="39.75" customHeight="1" hidden="1">
      <c r="A40" s="111" t="s">
        <v>99</v>
      </c>
      <c r="B40" s="49">
        <v>9060061.27</v>
      </c>
      <c r="C40" s="82"/>
    </row>
    <row r="41" spans="1:4" ht="81.75" customHeight="1" hidden="1">
      <c r="A41" s="111" t="s">
        <v>100</v>
      </c>
      <c r="B41" s="49">
        <v>108651485.7</v>
      </c>
      <c r="C41" s="115"/>
      <c r="D41" s="114"/>
    </row>
    <row r="42" spans="1:4" ht="50.25" customHeight="1" hidden="1">
      <c r="A42" s="125" t="s">
        <v>151</v>
      </c>
      <c r="B42" s="49">
        <v>3970888.27</v>
      </c>
      <c r="C42" s="115"/>
      <c r="D42" s="114"/>
    </row>
    <row r="43" spans="1:4" ht="55.5" customHeight="1" hidden="1">
      <c r="A43" s="85" t="s">
        <v>152</v>
      </c>
      <c r="B43" s="49">
        <v>181500</v>
      </c>
      <c r="C43" s="115"/>
      <c r="D43" s="114"/>
    </row>
    <row r="44" spans="1:4" ht="36" customHeight="1" hidden="1">
      <c r="A44" s="85" t="s">
        <v>153</v>
      </c>
      <c r="B44" s="49">
        <v>5644187.16</v>
      </c>
      <c r="C44" s="115"/>
      <c r="D44" s="114"/>
    </row>
    <row r="45" spans="1:4" ht="39" customHeight="1" hidden="1">
      <c r="A45" s="122" t="s">
        <v>154</v>
      </c>
      <c r="B45" s="49">
        <v>360554.1</v>
      </c>
      <c r="C45" s="115"/>
      <c r="D45" s="114"/>
    </row>
    <row r="46" spans="1:4" ht="24" customHeight="1" hidden="1">
      <c r="A46" s="85" t="s">
        <v>157</v>
      </c>
      <c r="B46" s="49">
        <v>6771720</v>
      </c>
      <c r="C46" s="115"/>
      <c r="D46" s="114"/>
    </row>
    <row r="47" spans="1:4" ht="42" customHeight="1" hidden="1">
      <c r="A47" s="126" t="s">
        <v>158</v>
      </c>
      <c r="B47" s="49">
        <v>3568418</v>
      </c>
      <c r="C47" s="115"/>
      <c r="D47" s="114"/>
    </row>
    <row r="48" spans="1:4" ht="66.75" customHeight="1">
      <c r="A48" s="85" t="s">
        <v>160</v>
      </c>
      <c r="B48" s="49">
        <v>10310293.39</v>
      </c>
      <c r="C48" s="115"/>
      <c r="D48" s="114"/>
    </row>
    <row r="49" spans="1:4" ht="42" customHeight="1">
      <c r="A49" s="85" t="s">
        <v>161</v>
      </c>
      <c r="B49" s="49">
        <v>0</v>
      </c>
      <c r="C49" s="115"/>
      <c r="D49" s="114"/>
    </row>
    <row r="50" spans="1:4" ht="49.5" customHeight="1">
      <c r="A50" s="85" t="s">
        <v>165</v>
      </c>
      <c r="B50" s="49">
        <v>444706.68</v>
      </c>
      <c r="C50" s="115"/>
      <c r="D50" s="114"/>
    </row>
    <row r="51" spans="1:3" ht="24" customHeight="1">
      <c r="A51" s="93" t="s">
        <v>82</v>
      </c>
      <c r="B51" s="31">
        <f>SUM(B10:B50)</f>
        <v>361997129.8000001</v>
      </c>
      <c r="C51" s="86"/>
    </row>
    <row r="52" spans="1:3" ht="15">
      <c r="A52" s="106"/>
      <c r="B52" s="87"/>
      <c r="C52" s="88"/>
    </row>
    <row r="53" spans="1:3" ht="39.75" customHeight="1" hidden="1">
      <c r="A53" s="83" t="s">
        <v>83</v>
      </c>
      <c r="B53" s="49">
        <v>144665400</v>
      </c>
      <c r="C53" s="88"/>
    </row>
    <row r="54" spans="1:3" ht="35.25" customHeight="1" hidden="1">
      <c r="A54" s="89" t="s">
        <v>96</v>
      </c>
      <c r="B54" s="49">
        <v>2301700</v>
      </c>
      <c r="C54" s="88"/>
    </row>
    <row r="55" spans="1:3" ht="35.25" customHeight="1" hidden="1">
      <c r="A55" s="89" t="s">
        <v>111</v>
      </c>
      <c r="B55" s="49">
        <v>45600</v>
      </c>
      <c r="C55" s="88"/>
    </row>
    <row r="56" spans="1:3" ht="21" customHeight="1">
      <c r="A56" s="90" t="s">
        <v>84</v>
      </c>
      <c r="B56" s="91">
        <f>SUM(B53:B55)</f>
        <v>147012700</v>
      </c>
      <c r="C56" s="92"/>
    </row>
    <row r="57" spans="1:3" ht="25.5" customHeight="1">
      <c r="A57" s="93" t="s">
        <v>85</v>
      </c>
      <c r="B57" s="31">
        <f>B51+B56</f>
        <v>509009829.8000001</v>
      </c>
      <c r="C57" s="94"/>
    </row>
    <row r="58" spans="1:2" ht="12.75">
      <c r="A58" s="96"/>
      <c r="B58" s="96"/>
    </row>
  </sheetData>
  <sheetProtection/>
  <mergeCells count="4">
    <mergeCell ref="A1:B1"/>
    <mergeCell ref="A2:B2"/>
    <mergeCell ref="A3:B3"/>
    <mergeCell ref="A4:B4"/>
  </mergeCells>
  <printOptions/>
  <pageMargins left="0.7086614173228347" right="0.31496062992125984" top="0.7480314960629921" bottom="0.5511811023622047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G18"/>
  <sheetViews>
    <sheetView zoomScalePageLayoutView="0" workbookViewId="0" topLeftCell="A1">
      <selection activeCell="E33" sqref="E33"/>
    </sheetView>
  </sheetViews>
  <sheetFormatPr defaultColWidth="9.00390625" defaultRowHeight="12.75"/>
  <cols>
    <col min="1" max="1" width="7.00390625" style="0" customWidth="1"/>
    <col min="2" max="2" width="55.625" style="0" customWidth="1"/>
    <col min="3" max="3" width="16.50390625" style="0" customWidth="1"/>
    <col min="4" max="4" width="15.625" style="0" customWidth="1"/>
    <col min="5" max="5" width="20.375" style="0" customWidth="1"/>
    <col min="6" max="6" width="15.125" style="0" customWidth="1"/>
  </cols>
  <sheetData>
    <row r="1" spans="1:6" ht="15">
      <c r="A1" s="35"/>
      <c r="B1" s="14"/>
      <c r="C1" s="14"/>
      <c r="D1" s="14"/>
      <c r="E1" s="14" t="s">
        <v>164</v>
      </c>
      <c r="F1" s="36"/>
    </row>
    <row r="2" spans="1:6" ht="15">
      <c r="A2" s="35"/>
      <c r="B2" s="16"/>
      <c r="C2" s="16"/>
      <c r="D2" s="16"/>
      <c r="E2" s="16" t="s">
        <v>9</v>
      </c>
      <c r="F2" s="36"/>
    </row>
    <row r="3" spans="1:6" ht="15">
      <c r="A3" s="35"/>
      <c r="B3" s="16"/>
      <c r="C3" s="16"/>
      <c r="D3" s="16"/>
      <c r="E3" s="16" t="s">
        <v>10</v>
      </c>
      <c r="F3" s="36"/>
    </row>
    <row r="4" spans="1:6" ht="15">
      <c r="A4" s="35"/>
      <c r="B4" s="16"/>
      <c r="C4" s="16"/>
      <c r="D4" s="16"/>
      <c r="E4" s="16" t="s">
        <v>11</v>
      </c>
      <c r="F4" s="36"/>
    </row>
    <row r="5" spans="1:6" ht="14.25" customHeight="1">
      <c r="A5" s="36"/>
      <c r="B5" s="36"/>
      <c r="C5" s="36"/>
      <c r="D5" s="36"/>
      <c r="E5" s="157" t="s">
        <v>163</v>
      </c>
      <c r="F5" s="157"/>
    </row>
    <row r="7" spans="1:6" ht="15">
      <c r="A7" s="156" t="s">
        <v>33</v>
      </c>
      <c r="B7" s="156"/>
      <c r="C7" s="156"/>
      <c r="D7" s="156"/>
      <c r="E7" s="156"/>
      <c r="F7" s="156"/>
    </row>
    <row r="8" ht="12.75">
      <c r="F8" t="s">
        <v>4</v>
      </c>
    </row>
    <row r="9" spans="1:6" ht="48.75" customHeight="1">
      <c r="A9" s="37" t="s">
        <v>12</v>
      </c>
      <c r="B9" s="38" t="s">
        <v>23</v>
      </c>
      <c r="C9" s="39" t="s">
        <v>24</v>
      </c>
      <c r="D9" s="37" t="s">
        <v>25</v>
      </c>
      <c r="E9" s="37" t="s">
        <v>26</v>
      </c>
      <c r="F9" s="40" t="s">
        <v>27</v>
      </c>
    </row>
    <row r="10" spans="1:6" ht="15">
      <c r="A10" s="37">
        <v>1</v>
      </c>
      <c r="B10" s="38" t="s">
        <v>28</v>
      </c>
      <c r="C10" s="38" t="s">
        <v>29</v>
      </c>
      <c r="D10" s="38" t="s">
        <v>30</v>
      </c>
      <c r="E10" s="40">
        <v>5</v>
      </c>
      <c r="F10" s="41">
        <v>6</v>
      </c>
    </row>
    <row r="11" spans="1:6" ht="31.5" customHeight="1">
      <c r="A11" s="23">
        <v>1</v>
      </c>
      <c r="B11" s="46" t="s">
        <v>130</v>
      </c>
      <c r="C11" s="47">
        <v>0</v>
      </c>
      <c r="D11" s="47"/>
      <c r="E11" s="48"/>
      <c r="F11" s="48">
        <f>C11+D11+E11</f>
        <v>0</v>
      </c>
    </row>
    <row r="12" spans="1:6" ht="46.5" hidden="1">
      <c r="A12" s="23">
        <v>2</v>
      </c>
      <c r="B12" s="46" t="s">
        <v>149</v>
      </c>
      <c r="C12" s="47">
        <v>2613367</v>
      </c>
      <c r="D12" s="47"/>
      <c r="E12" s="48">
        <v>7840100</v>
      </c>
      <c r="F12" s="48">
        <f>C12+D12+E12</f>
        <v>10453467</v>
      </c>
    </row>
    <row r="13" spans="1:6" ht="46.5" hidden="1">
      <c r="A13" s="23">
        <v>3</v>
      </c>
      <c r="B13" s="85" t="s">
        <v>159</v>
      </c>
      <c r="C13" s="47">
        <v>3998988</v>
      </c>
      <c r="D13" s="47"/>
      <c r="E13" s="48"/>
      <c r="F13" s="48">
        <f>C13+D13+E13</f>
        <v>3998988</v>
      </c>
    </row>
    <row r="14" spans="1:7" ht="46.5" hidden="1">
      <c r="A14" s="23">
        <v>4</v>
      </c>
      <c r="B14" s="84" t="s">
        <v>128</v>
      </c>
      <c r="C14" s="47">
        <v>4263.22</v>
      </c>
      <c r="D14" s="47"/>
      <c r="E14" s="48">
        <v>4258961</v>
      </c>
      <c r="F14" s="48">
        <f>C14+D14+E14</f>
        <v>4263224.22</v>
      </c>
      <c r="G14" s="96"/>
    </row>
    <row r="15" spans="1:7" ht="46.5">
      <c r="A15" s="133">
        <v>5</v>
      </c>
      <c r="B15" s="134" t="s">
        <v>129</v>
      </c>
      <c r="C15" s="135">
        <v>2000000</v>
      </c>
      <c r="D15" s="135"/>
      <c r="E15" s="124"/>
      <c r="F15" s="124">
        <f>C15+D15+E15</f>
        <v>2000000</v>
      </c>
      <c r="G15" s="96"/>
    </row>
    <row r="16" spans="1:7" ht="16.5">
      <c r="A16" s="43"/>
      <c r="B16" s="132" t="s">
        <v>34</v>
      </c>
      <c r="C16" s="136">
        <f>C11+C12+C13+C14+C15</f>
        <v>8616618.219999999</v>
      </c>
      <c r="D16" s="136">
        <f>D11+D12+D13+D14+D15</f>
        <v>0</v>
      </c>
      <c r="E16" s="136">
        <f>E11+E12+E13+E14+E15</f>
        <v>12099061</v>
      </c>
      <c r="F16" s="136">
        <f>F11+F12+F13+F14+F15</f>
        <v>20715679.22</v>
      </c>
      <c r="G16" s="96"/>
    </row>
    <row r="17" spans="2:7" ht="12.75">
      <c r="B17" s="96"/>
      <c r="C17" s="96"/>
      <c r="D17" s="96"/>
      <c r="E17" s="96"/>
      <c r="F17" s="96"/>
      <c r="G17" s="96"/>
    </row>
    <row r="18" spans="2:7" ht="12.75">
      <c r="B18" s="96"/>
      <c r="C18" s="96"/>
      <c r="D18" s="96"/>
      <c r="E18" s="96"/>
      <c r="F18" s="96"/>
      <c r="G18" s="96"/>
    </row>
  </sheetData>
  <sheetProtection/>
  <mergeCells count="2">
    <mergeCell ref="E5:F5"/>
    <mergeCell ref="A7:F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F13"/>
  <sheetViews>
    <sheetView zoomScalePageLayoutView="0" workbookViewId="0" topLeftCell="A1">
      <selection activeCell="E5" sqref="E5:F5"/>
    </sheetView>
  </sheetViews>
  <sheetFormatPr defaultColWidth="9.00390625" defaultRowHeight="12.75"/>
  <cols>
    <col min="1" max="1" width="7.00390625" style="0" customWidth="1"/>
    <col min="2" max="2" width="55.625" style="0" customWidth="1"/>
    <col min="3" max="3" width="16.50390625" style="0" customWidth="1"/>
    <col min="4" max="4" width="15.625" style="0" customWidth="1"/>
    <col min="5" max="5" width="20.375" style="0" customWidth="1"/>
    <col min="6" max="6" width="15.125" style="0" customWidth="1"/>
  </cols>
  <sheetData>
    <row r="1" spans="1:6" ht="15">
      <c r="A1" s="35"/>
      <c r="B1" s="14"/>
      <c r="C1" s="14"/>
      <c r="D1" s="14"/>
      <c r="E1" s="14" t="s">
        <v>136</v>
      </c>
      <c r="F1" s="36"/>
    </row>
    <row r="2" spans="1:6" ht="15">
      <c r="A2" s="35"/>
      <c r="B2" s="16"/>
      <c r="C2" s="16"/>
      <c r="D2" s="16"/>
      <c r="E2" s="16" t="s">
        <v>9</v>
      </c>
      <c r="F2" s="36"/>
    </row>
    <row r="3" spans="1:6" ht="15">
      <c r="A3" s="35"/>
      <c r="B3" s="16"/>
      <c r="C3" s="16"/>
      <c r="D3" s="16"/>
      <c r="E3" s="16" t="s">
        <v>10</v>
      </c>
      <c r="F3" s="36"/>
    </row>
    <row r="4" spans="1:6" ht="15">
      <c r="A4" s="35"/>
      <c r="B4" s="16"/>
      <c r="C4" s="16"/>
      <c r="D4" s="16"/>
      <c r="E4" s="16" t="s">
        <v>11</v>
      </c>
      <c r="F4" s="36"/>
    </row>
    <row r="5" spans="1:6" ht="14.25" customHeight="1">
      <c r="A5" s="36"/>
      <c r="B5" s="36"/>
      <c r="C5" s="36"/>
      <c r="D5" s="36"/>
      <c r="E5" s="157" t="s">
        <v>163</v>
      </c>
      <c r="F5" s="157"/>
    </row>
    <row r="7" spans="1:6" ht="15">
      <c r="A7" s="156" t="s">
        <v>150</v>
      </c>
      <c r="B7" s="156"/>
      <c r="C7" s="156"/>
      <c r="D7" s="156"/>
      <c r="E7" s="156"/>
      <c r="F7" s="156"/>
    </row>
    <row r="8" ht="12.75">
      <c r="F8" t="s">
        <v>4</v>
      </c>
    </row>
    <row r="9" spans="1:6" ht="46.5">
      <c r="A9" s="37" t="s">
        <v>12</v>
      </c>
      <c r="B9" s="38" t="s">
        <v>23</v>
      </c>
      <c r="C9" s="39" t="s">
        <v>24</v>
      </c>
      <c r="D9" s="37" t="s">
        <v>25</v>
      </c>
      <c r="E9" s="37" t="s">
        <v>26</v>
      </c>
      <c r="F9" s="40" t="s">
        <v>27</v>
      </c>
    </row>
    <row r="10" spans="1:6" ht="15">
      <c r="A10" s="37">
        <v>1</v>
      </c>
      <c r="B10" s="38" t="s">
        <v>28</v>
      </c>
      <c r="C10" s="38" t="s">
        <v>29</v>
      </c>
      <c r="D10" s="38" t="s">
        <v>30</v>
      </c>
      <c r="E10" s="40">
        <v>5</v>
      </c>
      <c r="F10" s="41">
        <v>6</v>
      </c>
    </row>
    <row r="11" spans="1:6" ht="48.75" customHeight="1" hidden="1">
      <c r="A11" s="23">
        <v>1</v>
      </c>
      <c r="B11" s="46" t="s">
        <v>149</v>
      </c>
      <c r="C11" s="47">
        <v>2467567</v>
      </c>
      <c r="D11" s="47"/>
      <c r="E11" s="48">
        <v>7402700</v>
      </c>
      <c r="F11" s="48">
        <f>C11+D11+E11</f>
        <v>9870267</v>
      </c>
    </row>
    <row r="12" spans="1:6" ht="32.25" customHeight="1">
      <c r="A12" s="23">
        <v>2</v>
      </c>
      <c r="B12" s="46" t="s">
        <v>130</v>
      </c>
      <c r="C12" s="47">
        <v>2563000</v>
      </c>
      <c r="D12" s="47"/>
      <c r="E12" s="48"/>
      <c r="F12" s="48">
        <f>C12+D12+E12</f>
        <v>2563000</v>
      </c>
    </row>
    <row r="13" spans="1:6" ht="16.5">
      <c r="A13" s="43"/>
      <c r="B13" s="44" t="s">
        <v>34</v>
      </c>
      <c r="C13" s="45">
        <f>C11+C12</f>
        <v>5030567</v>
      </c>
      <c r="D13" s="45">
        <f>D11+D12</f>
        <v>0</v>
      </c>
      <c r="E13" s="45">
        <f>E11+E12</f>
        <v>7402700</v>
      </c>
      <c r="F13" s="45">
        <f>F11+F12</f>
        <v>12433267</v>
      </c>
    </row>
  </sheetData>
  <sheetProtection/>
  <mergeCells count="2">
    <mergeCell ref="E5:F5"/>
    <mergeCell ref="A7:F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48"/>
  <sheetViews>
    <sheetView zoomScalePageLayoutView="0" workbookViewId="0" topLeftCell="A1">
      <selection activeCell="F8" sqref="F8"/>
    </sheetView>
  </sheetViews>
  <sheetFormatPr defaultColWidth="9.00390625" defaultRowHeight="12.75"/>
  <cols>
    <col min="1" max="1" width="76.375" style="0" customWidth="1"/>
    <col min="2" max="2" width="15.50390625" style="0" customWidth="1"/>
    <col min="3" max="3" width="15.625" style="0" customWidth="1"/>
  </cols>
  <sheetData>
    <row r="1" spans="1:3" ht="12.75">
      <c r="A1" s="68"/>
      <c r="B1" s="69" t="s">
        <v>132</v>
      </c>
      <c r="C1" s="68"/>
    </row>
    <row r="2" spans="1:3" ht="12.75">
      <c r="A2" s="68"/>
      <c r="B2" s="71" t="s">
        <v>6</v>
      </c>
      <c r="C2" s="68"/>
    </row>
    <row r="3" spans="1:3" ht="12.75">
      <c r="A3" s="68"/>
      <c r="B3" s="71" t="s">
        <v>7</v>
      </c>
      <c r="C3" s="68"/>
    </row>
    <row r="4" spans="1:3" ht="12.75">
      <c r="A4" s="68"/>
      <c r="B4" s="71" t="s">
        <v>170</v>
      </c>
      <c r="C4" s="68"/>
    </row>
    <row r="5" spans="1:3" ht="12.75">
      <c r="A5" s="68" t="s">
        <v>55</v>
      </c>
      <c r="B5" s="95"/>
      <c r="C5" s="68"/>
    </row>
    <row r="6" spans="1:3" ht="34.5" customHeight="1">
      <c r="A6" s="144" t="s">
        <v>107</v>
      </c>
      <c r="B6" s="144"/>
      <c r="C6" s="96"/>
    </row>
    <row r="7" spans="1:3" ht="15">
      <c r="A7" s="75" t="s">
        <v>55</v>
      </c>
      <c r="B7" s="97"/>
      <c r="C7" s="76" t="s">
        <v>37</v>
      </c>
    </row>
    <row r="8" spans="1:3" ht="39" customHeight="1">
      <c r="A8" s="98" t="s">
        <v>56</v>
      </c>
      <c r="B8" s="24" t="s">
        <v>94</v>
      </c>
      <c r="C8" s="50" t="s">
        <v>108</v>
      </c>
    </row>
    <row r="9" spans="1:3" ht="15">
      <c r="A9" s="80">
        <v>1</v>
      </c>
      <c r="B9" s="99">
        <v>2</v>
      </c>
      <c r="C9" s="100">
        <v>3</v>
      </c>
    </row>
    <row r="10" spans="1:3" ht="80.25" customHeight="1" hidden="1">
      <c r="A10" s="81" t="s">
        <v>57</v>
      </c>
      <c r="B10" s="105">
        <v>4907300</v>
      </c>
      <c r="C10" s="49">
        <v>4907300</v>
      </c>
    </row>
    <row r="11" spans="1:3" ht="31.5" customHeight="1" hidden="1">
      <c r="A11" s="81" t="s">
        <v>88</v>
      </c>
      <c r="B11" s="105">
        <v>2337900</v>
      </c>
      <c r="C11" s="49">
        <v>2337900</v>
      </c>
    </row>
    <row r="12" spans="1:3" ht="43.5" customHeight="1">
      <c r="A12" s="109" t="s">
        <v>59</v>
      </c>
      <c r="B12" s="116">
        <v>130184900</v>
      </c>
      <c r="C12" s="49">
        <v>126892200</v>
      </c>
    </row>
    <row r="13" spans="1:3" ht="36" customHeight="1" hidden="1">
      <c r="A13" s="83" t="s">
        <v>89</v>
      </c>
      <c r="B13" s="112">
        <v>845800</v>
      </c>
      <c r="C13" s="49">
        <v>845800</v>
      </c>
    </row>
    <row r="14" spans="1:3" ht="49.5" customHeight="1" hidden="1">
      <c r="A14" s="83" t="s">
        <v>61</v>
      </c>
      <c r="B14" s="112">
        <v>10600</v>
      </c>
      <c r="C14" s="49">
        <v>10600</v>
      </c>
    </row>
    <row r="15" spans="1:3" ht="32.25" customHeight="1" hidden="1">
      <c r="A15" s="83" t="s">
        <v>62</v>
      </c>
      <c r="B15" s="112">
        <v>0</v>
      </c>
      <c r="C15" s="49">
        <v>0</v>
      </c>
    </row>
    <row r="16" spans="1:3" ht="22.5" customHeight="1" hidden="1">
      <c r="A16" s="83" t="s">
        <v>63</v>
      </c>
      <c r="B16" s="112">
        <v>10600</v>
      </c>
      <c r="C16" s="49">
        <v>10600</v>
      </c>
    </row>
    <row r="17" spans="1:3" ht="48" customHeight="1" hidden="1">
      <c r="A17" s="83" t="s">
        <v>64</v>
      </c>
      <c r="B17" s="112">
        <v>220900</v>
      </c>
      <c r="C17" s="49">
        <v>220900</v>
      </c>
    </row>
    <row r="18" spans="1:3" ht="39" customHeight="1" hidden="1">
      <c r="A18" s="110" t="s">
        <v>65</v>
      </c>
      <c r="B18" s="117">
        <v>49100</v>
      </c>
      <c r="C18" s="49">
        <v>49100</v>
      </c>
    </row>
    <row r="19" spans="1:3" ht="65.25" customHeight="1" hidden="1">
      <c r="A19" s="110" t="s">
        <v>90</v>
      </c>
      <c r="B19" s="105">
        <v>700</v>
      </c>
      <c r="C19" s="49">
        <v>700</v>
      </c>
    </row>
    <row r="20" spans="1:3" ht="67.5" customHeight="1" hidden="1">
      <c r="A20" s="109" t="s">
        <v>91</v>
      </c>
      <c r="B20" s="116">
        <v>61600</v>
      </c>
      <c r="C20" s="49">
        <v>61600</v>
      </c>
    </row>
    <row r="21" spans="1:3" ht="40.5" customHeight="1" hidden="1">
      <c r="A21" s="109" t="s">
        <v>68</v>
      </c>
      <c r="B21" s="116">
        <v>34166.64</v>
      </c>
      <c r="C21" s="49">
        <v>50165.04</v>
      </c>
    </row>
    <row r="22" spans="1:3" ht="78.75" customHeight="1" hidden="1">
      <c r="A22" s="109" t="s">
        <v>69</v>
      </c>
      <c r="B22" s="116">
        <v>6124272</v>
      </c>
      <c r="C22" s="49">
        <v>6124272</v>
      </c>
    </row>
    <row r="23" spans="1:3" ht="29.25" customHeight="1" hidden="1">
      <c r="A23" s="84" t="s">
        <v>71</v>
      </c>
      <c r="B23" s="105">
        <v>1238600</v>
      </c>
      <c r="C23" s="49">
        <v>1238600</v>
      </c>
    </row>
    <row r="24" spans="1:3" ht="52.5" customHeight="1" hidden="1">
      <c r="A24" s="84" t="s">
        <v>72</v>
      </c>
      <c r="B24" s="105">
        <v>2600</v>
      </c>
      <c r="C24" s="49">
        <v>2500</v>
      </c>
    </row>
    <row r="25" spans="1:3" ht="33" customHeight="1" hidden="1">
      <c r="A25" s="84" t="s">
        <v>92</v>
      </c>
      <c r="B25" s="105">
        <v>490700</v>
      </c>
      <c r="C25" s="49">
        <v>507100</v>
      </c>
    </row>
    <row r="26" spans="1:3" ht="51.75" customHeight="1" hidden="1">
      <c r="A26" s="84" t="s">
        <v>74</v>
      </c>
      <c r="B26" s="105">
        <v>175100</v>
      </c>
      <c r="C26" s="49">
        <v>175100</v>
      </c>
    </row>
    <row r="27" spans="1:3" ht="68.25" customHeight="1" hidden="1">
      <c r="A27" s="84" t="s">
        <v>75</v>
      </c>
      <c r="B27" s="105">
        <v>6000</v>
      </c>
      <c r="C27" s="49">
        <v>6000</v>
      </c>
    </row>
    <row r="28" spans="1:3" ht="42.75" customHeight="1" hidden="1">
      <c r="A28" s="110" t="s">
        <v>76</v>
      </c>
      <c r="B28" s="105">
        <v>94000</v>
      </c>
      <c r="C28" s="49">
        <v>0</v>
      </c>
    </row>
    <row r="29" spans="1:3" ht="55.5" customHeight="1" hidden="1">
      <c r="A29" s="81" t="s">
        <v>93</v>
      </c>
      <c r="B29" s="49">
        <v>7840100</v>
      </c>
      <c r="C29" s="49">
        <v>7402700</v>
      </c>
    </row>
    <row r="30" spans="1:3" ht="52.5" customHeight="1" hidden="1">
      <c r="A30" s="84" t="s">
        <v>77</v>
      </c>
      <c r="B30" s="105">
        <v>9999000</v>
      </c>
      <c r="C30" s="49">
        <v>10966200</v>
      </c>
    </row>
    <row r="31" spans="1:3" ht="36.75" customHeight="1" hidden="1">
      <c r="A31" s="84" t="s">
        <v>78</v>
      </c>
      <c r="B31" s="105">
        <v>0</v>
      </c>
      <c r="C31" s="49">
        <v>0</v>
      </c>
    </row>
    <row r="32" spans="1:3" ht="36" customHeight="1" hidden="1">
      <c r="A32" s="84" t="s">
        <v>79</v>
      </c>
      <c r="B32" s="105">
        <v>84100</v>
      </c>
      <c r="C32" s="49">
        <v>84100</v>
      </c>
    </row>
    <row r="33" spans="1:3" ht="36.75" customHeight="1" hidden="1">
      <c r="A33" s="84" t="s">
        <v>80</v>
      </c>
      <c r="B33" s="105">
        <v>480143.51</v>
      </c>
      <c r="C33" s="49">
        <v>519034.58</v>
      </c>
    </row>
    <row r="34" spans="1:3" ht="51.75" customHeight="1" hidden="1">
      <c r="A34" s="85" t="s">
        <v>81</v>
      </c>
      <c r="B34" s="105">
        <v>3567492.42</v>
      </c>
      <c r="C34" s="49">
        <v>3963880.64</v>
      </c>
    </row>
    <row r="35" spans="1:3" ht="51.75" customHeight="1" hidden="1">
      <c r="A35" s="85" t="s">
        <v>109</v>
      </c>
      <c r="B35" s="105">
        <v>1395509.01</v>
      </c>
      <c r="C35" s="49">
        <v>1375689.6</v>
      </c>
    </row>
    <row r="36" spans="1:3" ht="51.75" customHeight="1" hidden="1">
      <c r="A36" s="85" t="s">
        <v>97</v>
      </c>
      <c r="B36" s="105">
        <v>8804100</v>
      </c>
      <c r="C36" s="49">
        <v>8804100</v>
      </c>
    </row>
    <row r="37" spans="1:3" ht="51.75" customHeight="1">
      <c r="A37" s="85" t="s">
        <v>98</v>
      </c>
      <c r="B37" s="105">
        <v>6969246</v>
      </c>
      <c r="C37" s="49">
        <v>6840511</v>
      </c>
    </row>
    <row r="38" spans="1:3" ht="69" customHeight="1" hidden="1">
      <c r="A38" s="85" t="s">
        <v>155</v>
      </c>
      <c r="B38" s="105">
        <v>3325000</v>
      </c>
      <c r="C38" s="49"/>
    </row>
    <row r="39" spans="1:3" ht="27.75" customHeight="1" hidden="1">
      <c r="A39" s="85" t="s">
        <v>157</v>
      </c>
      <c r="B39" s="105">
        <v>4791983</v>
      </c>
      <c r="C39" s="49">
        <v>4813816</v>
      </c>
    </row>
    <row r="40" spans="1:3" ht="49.5" customHeight="1" hidden="1">
      <c r="A40" s="85" t="s">
        <v>110</v>
      </c>
      <c r="B40" s="105">
        <v>4258961</v>
      </c>
      <c r="C40" s="49">
        <v>0</v>
      </c>
    </row>
    <row r="41" spans="1:3" ht="31.5" customHeight="1" hidden="1">
      <c r="A41" s="137" t="s">
        <v>162</v>
      </c>
      <c r="B41" s="105">
        <v>8501570</v>
      </c>
      <c r="C41" s="49"/>
    </row>
    <row r="42" spans="1:3" ht="31.5" customHeight="1">
      <c r="A42" s="85" t="s">
        <v>161</v>
      </c>
      <c r="B42" s="105">
        <v>2478816.44</v>
      </c>
      <c r="C42" s="49"/>
    </row>
    <row r="43" spans="1:3" ht="21.75" customHeight="1">
      <c r="A43" s="93" t="s">
        <v>82</v>
      </c>
      <c r="B43" s="31">
        <f>SUM(B10:B42)</f>
        <v>209290860.01999995</v>
      </c>
      <c r="C43" s="31">
        <f>SUM(C10:C42)</f>
        <v>188210468.85999998</v>
      </c>
    </row>
    <row r="44" spans="1:3" ht="15">
      <c r="A44" s="101"/>
      <c r="B44" s="102"/>
      <c r="C44" s="103"/>
    </row>
    <row r="45" spans="1:3" ht="36.75" customHeight="1" hidden="1">
      <c r="A45" s="89" t="s">
        <v>83</v>
      </c>
      <c r="B45" s="118">
        <v>134891200</v>
      </c>
      <c r="C45" s="119">
        <v>145212000</v>
      </c>
    </row>
    <row r="46" spans="1:3" ht="20.25" customHeight="1">
      <c r="A46" s="93" t="s">
        <v>84</v>
      </c>
      <c r="B46" s="104">
        <f>B45</f>
        <v>134891200</v>
      </c>
      <c r="C46" s="104">
        <f>C45</f>
        <v>145212000</v>
      </c>
    </row>
    <row r="47" spans="1:3" ht="23.25" customHeight="1">
      <c r="A47" s="93" t="s">
        <v>85</v>
      </c>
      <c r="B47" s="31">
        <f>B43+B46</f>
        <v>344182060.02</v>
      </c>
      <c r="C47" s="31">
        <f>C43+C46</f>
        <v>333422468.86</v>
      </c>
    </row>
    <row r="48" spans="1:3" ht="12.75">
      <c r="A48" s="96"/>
      <c r="B48" s="96"/>
      <c r="C48" s="96"/>
    </row>
  </sheetData>
  <sheetProtection/>
  <mergeCells count="1">
    <mergeCell ref="A6:B6"/>
  </mergeCells>
  <printOptions/>
  <pageMargins left="0.7086614173228347" right="0.11811023622047245" top="0.7480314960629921" bottom="0.35433070866141736" header="0.31496062992125984" footer="0.31496062992125984"/>
  <pageSetup fitToHeight="0" fitToWidth="1" horizontalDpi="600" verticalDpi="6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16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5.00390625" style="0" customWidth="1"/>
    <col min="2" max="2" width="76.375" style="0" customWidth="1"/>
    <col min="3" max="3" width="36.50390625" style="0" customWidth="1"/>
  </cols>
  <sheetData>
    <row r="1" spans="1:3" ht="15">
      <c r="A1" s="13"/>
      <c r="B1" s="14"/>
      <c r="C1" s="15" t="s">
        <v>168</v>
      </c>
    </row>
    <row r="2" spans="1:3" ht="15">
      <c r="A2" s="13"/>
      <c r="B2" s="14"/>
      <c r="C2" s="15" t="s">
        <v>9</v>
      </c>
    </row>
    <row r="3" spans="1:3" ht="15">
      <c r="A3" s="13"/>
      <c r="B3" s="14"/>
      <c r="C3" s="15" t="s">
        <v>10</v>
      </c>
    </row>
    <row r="4" spans="1:3" ht="15">
      <c r="A4" s="13"/>
      <c r="B4" s="14"/>
      <c r="C4" s="15" t="s">
        <v>11</v>
      </c>
    </row>
    <row r="5" spans="1:3" ht="15">
      <c r="A5" s="13"/>
      <c r="B5" s="14"/>
      <c r="C5" s="15" t="s">
        <v>171</v>
      </c>
    </row>
    <row r="6" spans="1:3" ht="15">
      <c r="A6" s="13"/>
      <c r="B6" s="16"/>
      <c r="C6" s="17"/>
    </row>
    <row r="7" spans="1:3" ht="15">
      <c r="A7" s="13"/>
      <c r="B7" s="14"/>
      <c r="C7" s="18"/>
    </row>
    <row r="8" spans="1:3" ht="15">
      <c r="A8" s="145" t="s">
        <v>113</v>
      </c>
      <c r="B8" s="145"/>
      <c r="C8" s="145"/>
    </row>
    <row r="9" spans="1:3" ht="15">
      <c r="A9" s="19"/>
      <c r="B9" s="20"/>
      <c r="C9" s="21"/>
    </row>
    <row r="10" spans="1:3" ht="30.75">
      <c r="A10" s="22" t="s">
        <v>12</v>
      </c>
      <c r="B10" s="23" t="s">
        <v>13</v>
      </c>
      <c r="C10" s="24" t="s">
        <v>5</v>
      </c>
    </row>
    <row r="11" spans="1:3" ht="15">
      <c r="A11" s="22" t="s">
        <v>14</v>
      </c>
      <c r="B11" s="23">
        <v>2</v>
      </c>
      <c r="C11" s="25">
        <v>3</v>
      </c>
    </row>
    <row r="12" spans="1:3" ht="34.5" customHeight="1">
      <c r="A12" s="26" t="s">
        <v>15</v>
      </c>
      <c r="B12" s="27" t="s">
        <v>16</v>
      </c>
      <c r="C12" s="28">
        <f>SUM(C14:C15)</f>
        <v>54139387.3</v>
      </c>
    </row>
    <row r="13" spans="1:3" ht="19.5" customHeight="1">
      <c r="A13" s="26"/>
      <c r="B13" s="27" t="s">
        <v>17</v>
      </c>
      <c r="C13" s="28"/>
    </row>
    <row r="14" spans="1:3" ht="18.75" customHeight="1">
      <c r="A14" s="26" t="s">
        <v>18</v>
      </c>
      <c r="B14" s="27" t="s">
        <v>19</v>
      </c>
      <c r="C14" s="28">
        <v>23396165.07</v>
      </c>
    </row>
    <row r="15" spans="1:3" ht="50.25" customHeight="1">
      <c r="A15" s="26" t="s">
        <v>20</v>
      </c>
      <c r="B15" s="27" t="s">
        <v>21</v>
      </c>
      <c r="C15" s="28">
        <v>30743222.23</v>
      </c>
    </row>
    <row r="16" spans="1:3" ht="18" customHeight="1">
      <c r="A16" s="29"/>
      <c r="B16" s="30" t="s">
        <v>22</v>
      </c>
      <c r="C16" s="31">
        <f>C12</f>
        <v>54139387.3</v>
      </c>
    </row>
  </sheetData>
  <sheetProtection/>
  <mergeCells count="1">
    <mergeCell ref="A8:C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16"/>
  <sheetViews>
    <sheetView zoomScalePageLayoutView="0" workbookViewId="0" topLeftCell="A1">
      <selection activeCell="D30" sqref="D30"/>
    </sheetView>
  </sheetViews>
  <sheetFormatPr defaultColWidth="9.00390625" defaultRowHeight="12.75"/>
  <cols>
    <col min="1" max="1" width="7.625" style="0" customWidth="1"/>
    <col min="2" max="2" width="63.50390625" style="0" customWidth="1"/>
    <col min="3" max="3" width="27.00390625" style="0" customWidth="1"/>
    <col min="4" max="4" width="27.875" style="0" customWidth="1"/>
  </cols>
  <sheetData>
    <row r="1" spans="1:4" ht="15">
      <c r="A1" s="13"/>
      <c r="B1" s="14"/>
      <c r="C1" s="15" t="s">
        <v>133</v>
      </c>
      <c r="D1" s="32"/>
    </row>
    <row r="2" spans="1:4" ht="15">
      <c r="A2" s="13"/>
      <c r="B2" s="14"/>
      <c r="C2" s="15" t="s">
        <v>9</v>
      </c>
      <c r="D2" s="32"/>
    </row>
    <row r="3" spans="1:4" ht="15">
      <c r="A3" s="13"/>
      <c r="B3" s="14"/>
      <c r="C3" s="15" t="s">
        <v>10</v>
      </c>
      <c r="D3" s="32"/>
    </row>
    <row r="4" spans="1:4" ht="15">
      <c r="A4" s="13"/>
      <c r="B4" s="14"/>
      <c r="C4" s="15" t="s">
        <v>11</v>
      </c>
      <c r="D4" s="32"/>
    </row>
    <row r="5" spans="1:4" ht="15">
      <c r="A5" s="13"/>
      <c r="B5" s="14"/>
      <c r="C5" s="15" t="s">
        <v>112</v>
      </c>
      <c r="D5" s="32"/>
    </row>
    <row r="6" spans="1:4" ht="15">
      <c r="A6" s="13"/>
      <c r="B6" s="16"/>
      <c r="C6" s="17"/>
      <c r="D6" s="17"/>
    </row>
    <row r="7" spans="1:4" ht="15">
      <c r="A7" s="13"/>
      <c r="B7" s="14"/>
      <c r="C7" s="18"/>
      <c r="D7" s="18"/>
    </row>
    <row r="8" spans="1:4" ht="15">
      <c r="A8" s="145" t="s">
        <v>115</v>
      </c>
      <c r="B8" s="145"/>
      <c r="C8" s="145"/>
      <c r="D8" s="145"/>
    </row>
    <row r="9" spans="1:4" ht="15">
      <c r="A9" s="19"/>
      <c r="B9" s="20"/>
      <c r="C9" s="32"/>
      <c r="D9" s="21"/>
    </row>
    <row r="10" spans="1:4" ht="15">
      <c r="A10" s="22" t="s">
        <v>12</v>
      </c>
      <c r="B10" s="23" t="s">
        <v>13</v>
      </c>
      <c r="C10" s="24" t="s">
        <v>8</v>
      </c>
      <c r="D10" s="24" t="s">
        <v>114</v>
      </c>
    </row>
    <row r="11" spans="1:4" ht="15">
      <c r="A11" s="22" t="s">
        <v>14</v>
      </c>
      <c r="B11" s="23">
        <v>2</v>
      </c>
      <c r="C11" s="25">
        <v>3</v>
      </c>
      <c r="D11" s="25">
        <v>4</v>
      </c>
    </row>
    <row r="12" spans="1:4" ht="39.75" customHeight="1">
      <c r="A12" s="26" t="s">
        <v>15</v>
      </c>
      <c r="B12" s="27" t="s">
        <v>16</v>
      </c>
      <c r="C12" s="33">
        <f>C14+C15</f>
        <v>30451300</v>
      </c>
      <c r="D12" s="33">
        <f>D14+D15</f>
        <v>35033632</v>
      </c>
    </row>
    <row r="13" spans="1:4" ht="18" customHeight="1">
      <c r="A13" s="26"/>
      <c r="B13" s="27" t="s">
        <v>17</v>
      </c>
      <c r="C13" s="33"/>
      <c r="D13" s="33"/>
    </row>
    <row r="14" spans="1:4" ht="33" customHeight="1">
      <c r="A14" s="26" t="s">
        <v>18</v>
      </c>
      <c r="B14" s="27" t="s">
        <v>19</v>
      </c>
      <c r="C14" s="33">
        <v>19341300</v>
      </c>
      <c r="D14" s="33">
        <v>22848965</v>
      </c>
    </row>
    <row r="15" spans="1:4" ht="55.5" customHeight="1">
      <c r="A15" s="26" t="s">
        <v>20</v>
      </c>
      <c r="B15" s="27" t="s">
        <v>21</v>
      </c>
      <c r="C15" s="28">
        <v>11110000</v>
      </c>
      <c r="D15" s="33">
        <v>12184667</v>
      </c>
    </row>
    <row r="16" spans="1:4" ht="15">
      <c r="A16" s="29"/>
      <c r="B16" s="30" t="s">
        <v>22</v>
      </c>
      <c r="C16" s="34">
        <f>C12</f>
        <v>30451300</v>
      </c>
      <c r="D16" s="34">
        <f>D12</f>
        <v>35033632</v>
      </c>
    </row>
  </sheetData>
  <sheetProtection/>
  <mergeCells count="1">
    <mergeCell ref="A8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B21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69.875" style="0" customWidth="1"/>
    <col min="2" max="2" width="19.50390625" style="0" customWidth="1"/>
  </cols>
  <sheetData>
    <row r="1" spans="1:2" ht="18">
      <c r="A1" s="153" t="s">
        <v>134</v>
      </c>
      <c r="B1" s="153"/>
    </row>
    <row r="2" spans="1:2" ht="18">
      <c r="A2" s="153" t="s">
        <v>42</v>
      </c>
      <c r="B2" s="153"/>
    </row>
    <row r="3" spans="1:2" ht="18">
      <c r="A3" s="153" t="s">
        <v>41</v>
      </c>
      <c r="B3" s="153"/>
    </row>
    <row r="4" spans="1:2" ht="18">
      <c r="A4" s="153" t="s">
        <v>116</v>
      </c>
      <c r="B4" s="153"/>
    </row>
    <row r="5" spans="1:2" ht="18">
      <c r="A5" s="153"/>
      <c r="B5" s="153"/>
    </row>
    <row r="6" ht="18">
      <c r="A6" s="51" t="s">
        <v>35</v>
      </c>
    </row>
    <row r="7" ht="18">
      <c r="A7" s="52"/>
    </row>
    <row r="8" spans="1:2" ht="17.25">
      <c r="A8" s="146" t="s">
        <v>36</v>
      </c>
      <c r="B8" s="146"/>
    </row>
    <row r="9" spans="1:2" ht="17.25">
      <c r="A9" s="146" t="s">
        <v>117</v>
      </c>
      <c r="B9" s="146"/>
    </row>
    <row r="10" ht="17.25">
      <c r="A10" s="53"/>
    </row>
    <row r="11" spans="1:2" ht="18">
      <c r="A11" s="147" t="s">
        <v>37</v>
      </c>
      <c r="B11" s="147"/>
    </row>
    <row r="12" spans="1:2" ht="12.75">
      <c r="A12" s="150" t="s">
        <v>38</v>
      </c>
      <c r="B12" s="150" t="s">
        <v>5</v>
      </c>
    </row>
    <row r="13" spans="1:2" ht="19.5" customHeight="1">
      <c r="A13" s="151"/>
      <c r="B13" s="151"/>
    </row>
    <row r="14" spans="1:2" ht="1.5" customHeight="1">
      <c r="A14" s="152"/>
      <c r="B14" s="152"/>
    </row>
    <row r="15" spans="1:2" ht="41.25" customHeight="1">
      <c r="A15" s="56" t="s">
        <v>39</v>
      </c>
      <c r="B15" s="57">
        <v>0</v>
      </c>
    </row>
    <row r="16" spans="1:2" ht="18" customHeight="1">
      <c r="A16" s="56" t="s">
        <v>118</v>
      </c>
      <c r="B16" s="57">
        <v>0</v>
      </c>
    </row>
    <row r="17" spans="1:2" ht="20.25" customHeight="1">
      <c r="A17" s="55" t="s">
        <v>119</v>
      </c>
      <c r="B17" s="57">
        <v>0</v>
      </c>
    </row>
    <row r="18" spans="1:2" ht="26.25" customHeight="1">
      <c r="A18" s="148" t="s">
        <v>40</v>
      </c>
      <c r="B18" s="149">
        <v>0</v>
      </c>
    </row>
    <row r="19" spans="1:2" ht="12.75" hidden="1">
      <c r="A19" s="148"/>
      <c r="B19" s="149"/>
    </row>
    <row r="20" spans="1:2" ht="18">
      <c r="A20" s="55" t="s">
        <v>120</v>
      </c>
      <c r="B20" s="57">
        <v>0</v>
      </c>
    </row>
    <row r="21" ht="18">
      <c r="A21" s="54"/>
    </row>
  </sheetData>
  <sheetProtection/>
  <mergeCells count="12">
    <mergeCell ref="A1:B1"/>
    <mergeCell ref="A2:B2"/>
    <mergeCell ref="A3:B3"/>
    <mergeCell ref="A4:B4"/>
    <mergeCell ref="A5:B5"/>
    <mergeCell ref="A8:B8"/>
    <mergeCell ref="A9:B9"/>
    <mergeCell ref="A11:B11"/>
    <mergeCell ref="A18:A19"/>
    <mergeCell ref="B18:B19"/>
    <mergeCell ref="B12:B14"/>
    <mergeCell ref="A12:A1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C21"/>
  <sheetViews>
    <sheetView zoomScalePageLayoutView="0" workbookViewId="0" topLeftCell="A1">
      <selection activeCell="A2" sqref="A2:C2"/>
    </sheetView>
  </sheetViews>
  <sheetFormatPr defaultColWidth="9.00390625" defaultRowHeight="12.75"/>
  <cols>
    <col min="1" max="1" width="62.625" style="0" customWidth="1"/>
    <col min="2" max="3" width="15.50390625" style="0" customWidth="1"/>
  </cols>
  <sheetData>
    <row r="1" spans="1:3" ht="18">
      <c r="A1" s="153" t="s">
        <v>135</v>
      </c>
      <c r="B1" s="153"/>
      <c r="C1" s="153"/>
    </row>
    <row r="2" spans="1:3" ht="18">
      <c r="A2" s="153" t="s">
        <v>42</v>
      </c>
      <c r="B2" s="153"/>
      <c r="C2" s="153"/>
    </row>
    <row r="3" spans="1:3" ht="18">
      <c r="A3" s="153" t="s">
        <v>41</v>
      </c>
      <c r="B3" s="153"/>
      <c r="C3" s="153"/>
    </row>
    <row r="4" spans="1:3" ht="18">
      <c r="A4" s="153" t="s">
        <v>116</v>
      </c>
      <c r="B4" s="153"/>
      <c r="C4" s="153"/>
    </row>
    <row r="5" spans="1:3" ht="18">
      <c r="A5" s="153"/>
      <c r="B5" s="153"/>
      <c r="C5" s="153"/>
    </row>
    <row r="6" spans="1:2" ht="18">
      <c r="A6" s="51" t="s">
        <v>35</v>
      </c>
      <c r="B6" s="51"/>
    </row>
    <row r="7" spans="1:2" ht="18">
      <c r="A7" s="52"/>
      <c r="B7" s="52"/>
    </row>
    <row r="8" spans="1:3" ht="17.25">
      <c r="A8" s="146" t="s">
        <v>36</v>
      </c>
      <c r="B8" s="146"/>
      <c r="C8" s="146"/>
    </row>
    <row r="9" spans="1:3" ht="17.25">
      <c r="A9" s="146" t="s">
        <v>121</v>
      </c>
      <c r="B9" s="146"/>
      <c r="C9" s="146"/>
    </row>
    <row r="10" spans="1:2" ht="17.25">
      <c r="A10" s="53"/>
      <c r="B10" s="53"/>
    </row>
    <row r="11" spans="1:3" ht="18">
      <c r="A11" s="147" t="s">
        <v>37</v>
      </c>
      <c r="B11" s="147"/>
      <c r="C11" s="147"/>
    </row>
    <row r="12" spans="1:3" ht="12.75">
      <c r="A12" s="150" t="s">
        <v>38</v>
      </c>
      <c r="B12" s="150" t="s">
        <v>8</v>
      </c>
      <c r="C12" s="150" t="s">
        <v>114</v>
      </c>
    </row>
    <row r="13" spans="1:3" ht="19.5" customHeight="1">
      <c r="A13" s="151"/>
      <c r="B13" s="151"/>
      <c r="C13" s="151"/>
    </row>
    <row r="14" spans="1:3" ht="1.5" customHeight="1">
      <c r="A14" s="152"/>
      <c r="B14" s="152"/>
      <c r="C14" s="152"/>
    </row>
    <row r="15" spans="1:3" ht="41.25" customHeight="1">
      <c r="A15" s="56" t="s">
        <v>39</v>
      </c>
      <c r="B15" s="57">
        <v>0</v>
      </c>
      <c r="C15" s="57">
        <v>0</v>
      </c>
    </row>
    <row r="16" spans="1:3" ht="18" customHeight="1">
      <c r="A16" s="56" t="s">
        <v>122</v>
      </c>
      <c r="B16" s="57">
        <v>0</v>
      </c>
      <c r="C16" s="57">
        <v>0</v>
      </c>
    </row>
    <row r="17" spans="1:3" ht="20.25" customHeight="1">
      <c r="A17" s="55" t="s">
        <v>123</v>
      </c>
      <c r="B17" s="57">
        <v>0</v>
      </c>
      <c r="C17" s="57">
        <v>0</v>
      </c>
    </row>
    <row r="18" spans="1:3" ht="26.25" customHeight="1">
      <c r="A18" s="148" t="s">
        <v>43</v>
      </c>
      <c r="B18" s="149">
        <v>0</v>
      </c>
      <c r="C18" s="149">
        <v>0</v>
      </c>
    </row>
    <row r="19" spans="1:3" ht="12.75" hidden="1">
      <c r="A19" s="148"/>
      <c r="B19" s="149"/>
      <c r="C19" s="149"/>
    </row>
    <row r="20" spans="1:3" ht="18">
      <c r="A20" s="55" t="s">
        <v>124</v>
      </c>
      <c r="B20" s="57">
        <v>0</v>
      </c>
      <c r="C20" s="57">
        <v>0</v>
      </c>
    </row>
    <row r="21" spans="1:2" ht="18">
      <c r="A21" s="54"/>
      <c r="B21" s="54"/>
    </row>
  </sheetData>
  <sheetProtection/>
  <mergeCells count="14">
    <mergeCell ref="A1:C1"/>
    <mergeCell ref="A2:C2"/>
    <mergeCell ref="A3:C3"/>
    <mergeCell ref="A4:C4"/>
    <mergeCell ref="A5:C5"/>
    <mergeCell ref="A8:C8"/>
    <mergeCell ref="A9:C9"/>
    <mergeCell ref="A11:C11"/>
    <mergeCell ref="A12:A14"/>
    <mergeCell ref="C12:C14"/>
    <mergeCell ref="A18:A19"/>
    <mergeCell ref="C18:C19"/>
    <mergeCell ref="B12:B14"/>
    <mergeCell ref="B18:B19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17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7.375" style="0" customWidth="1"/>
    <col min="2" max="2" width="69.625" style="0" customWidth="1"/>
    <col min="3" max="3" width="14.375" style="0" customWidth="1"/>
    <col min="4" max="5" width="14.50390625" style="0" customWidth="1"/>
  </cols>
  <sheetData>
    <row r="1" spans="1:5" ht="15">
      <c r="A1" s="58"/>
      <c r="B1" s="58"/>
      <c r="C1" s="59"/>
      <c r="D1" s="15" t="s">
        <v>136</v>
      </c>
      <c r="E1" s="58"/>
    </row>
    <row r="2" spans="1:5" ht="15">
      <c r="A2" s="58"/>
      <c r="B2" s="58"/>
      <c r="C2" s="59"/>
      <c r="D2" s="15" t="s">
        <v>9</v>
      </c>
      <c r="E2" s="58"/>
    </row>
    <row r="3" spans="1:5" ht="15">
      <c r="A3" s="58"/>
      <c r="B3" s="58"/>
      <c r="C3" s="59"/>
      <c r="D3" s="15" t="s">
        <v>44</v>
      </c>
      <c r="E3" s="58"/>
    </row>
    <row r="4" spans="1:5" ht="15">
      <c r="A4" s="58"/>
      <c r="B4" s="58"/>
      <c r="C4" s="59"/>
      <c r="D4" s="15" t="s">
        <v>11</v>
      </c>
      <c r="E4" s="58"/>
    </row>
    <row r="5" spans="1:5" ht="15">
      <c r="A5" s="58"/>
      <c r="B5" s="58"/>
      <c r="C5" s="16"/>
      <c r="D5" s="15" t="s">
        <v>125</v>
      </c>
      <c r="E5" s="58"/>
    </row>
    <row r="6" spans="1:5" ht="15">
      <c r="A6" s="58"/>
      <c r="B6" s="58"/>
      <c r="C6" s="16"/>
      <c r="D6" s="15"/>
      <c r="E6" s="58"/>
    </row>
    <row r="7" spans="1:5" ht="26.25" customHeight="1">
      <c r="A7" s="154" t="s">
        <v>126</v>
      </c>
      <c r="B7" s="154"/>
      <c r="C7" s="154"/>
      <c r="D7" s="154"/>
      <c r="E7" s="154"/>
    </row>
    <row r="8" spans="1:5" ht="15">
      <c r="A8" s="60" t="s">
        <v>45</v>
      </c>
      <c r="B8" s="40" t="s">
        <v>46</v>
      </c>
      <c r="C8" s="61" t="s">
        <v>5</v>
      </c>
      <c r="D8" s="61" t="s">
        <v>8</v>
      </c>
      <c r="E8" s="40" t="s">
        <v>114</v>
      </c>
    </row>
    <row r="9" spans="1:5" ht="34.5" customHeight="1">
      <c r="A9" s="62">
        <v>1</v>
      </c>
      <c r="B9" s="63" t="s">
        <v>47</v>
      </c>
      <c r="C9" s="64"/>
      <c r="D9" s="64"/>
      <c r="E9" s="65"/>
    </row>
    <row r="10" spans="1:5" ht="27" customHeight="1">
      <c r="A10" s="62" t="s">
        <v>18</v>
      </c>
      <c r="B10" s="66" t="s">
        <v>48</v>
      </c>
      <c r="C10" s="67">
        <v>0</v>
      </c>
      <c r="D10" s="67">
        <v>0</v>
      </c>
      <c r="E10" s="67">
        <v>0</v>
      </c>
    </row>
    <row r="11" spans="1:5" ht="65.25" customHeight="1">
      <c r="A11" s="107">
        <v>2</v>
      </c>
      <c r="B11" s="108" t="s">
        <v>101</v>
      </c>
      <c r="C11" s="67">
        <v>0</v>
      </c>
      <c r="D11" s="67">
        <v>0</v>
      </c>
      <c r="E11" s="67">
        <v>0</v>
      </c>
    </row>
    <row r="12" spans="1:5" ht="48.75" customHeight="1">
      <c r="A12" s="107" t="s">
        <v>49</v>
      </c>
      <c r="B12" s="108" t="s">
        <v>102</v>
      </c>
      <c r="C12" s="67">
        <v>0</v>
      </c>
      <c r="D12" s="67">
        <v>0</v>
      </c>
      <c r="E12" s="67">
        <v>0</v>
      </c>
    </row>
    <row r="13" spans="1:5" ht="36.75" customHeight="1">
      <c r="A13" s="107" t="s">
        <v>50</v>
      </c>
      <c r="B13" s="108" t="s">
        <v>103</v>
      </c>
      <c r="C13" s="67">
        <v>0</v>
      </c>
      <c r="D13" s="67">
        <v>0</v>
      </c>
      <c r="E13" s="67">
        <v>0</v>
      </c>
    </row>
    <row r="14" spans="1:5" ht="51" customHeight="1">
      <c r="A14" s="107" t="s">
        <v>51</v>
      </c>
      <c r="B14" s="108" t="s">
        <v>104</v>
      </c>
      <c r="C14" s="67">
        <v>0</v>
      </c>
      <c r="D14" s="67">
        <v>0</v>
      </c>
      <c r="E14" s="67">
        <v>0</v>
      </c>
    </row>
    <row r="15" spans="1:5" ht="46.5" customHeight="1">
      <c r="A15" s="107" t="s">
        <v>52</v>
      </c>
      <c r="B15" s="108" t="s">
        <v>105</v>
      </c>
      <c r="C15" s="67">
        <v>0</v>
      </c>
      <c r="D15" s="67">
        <v>0</v>
      </c>
      <c r="E15" s="67">
        <v>0</v>
      </c>
    </row>
    <row r="16" spans="1:5" ht="37.5" customHeight="1">
      <c r="A16" s="62">
        <v>3</v>
      </c>
      <c r="B16" s="66" t="s">
        <v>53</v>
      </c>
      <c r="C16" s="67">
        <v>0</v>
      </c>
      <c r="D16" s="67">
        <v>0</v>
      </c>
      <c r="E16" s="67">
        <v>0</v>
      </c>
    </row>
    <row r="17" spans="1:5" ht="27.75" customHeight="1">
      <c r="A17" s="62">
        <v>4</v>
      </c>
      <c r="B17" s="66" t="s">
        <v>54</v>
      </c>
      <c r="C17" s="67">
        <v>0</v>
      </c>
      <c r="D17" s="67">
        <v>0</v>
      </c>
      <c r="E17" s="67">
        <v>0</v>
      </c>
    </row>
  </sheetData>
  <sheetProtection/>
  <mergeCells count="1">
    <mergeCell ref="A7:E7"/>
  </mergeCells>
  <printOptions/>
  <pageMargins left="0.5118110236220472" right="0.31496062992125984" top="0.7480314960629921" bottom="0.7480314960629921" header="0.31496062992125984" footer="0.31496062992125984"/>
  <pageSetup fitToHeight="1" fitToWidth="1"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E17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31.375" style="0" customWidth="1"/>
    <col min="2" max="2" width="42.625" style="0" customWidth="1"/>
    <col min="3" max="3" width="15.125" style="0" customWidth="1"/>
    <col min="4" max="4" width="16.875" style="0" customWidth="1"/>
    <col min="5" max="5" width="17.00390625" style="0" customWidth="1"/>
  </cols>
  <sheetData>
    <row r="1" s="12" customFormat="1" ht="15" customHeight="1">
      <c r="D1" s="12" t="s">
        <v>167</v>
      </c>
    </row>
    <row r="2" s="12" customFormat="1" ht="15" customHeight="1">
      <c r="D2" s="12" t="s">
        <v>6</v>
      </c>
    </row>
    <row r="3" s="12" customFormat="1" ht="15" customHeight="1">
      <c r="D3" s="12" t="s">
        <v>7</v>
      </c>
    </row>
    <row r="4" s="12" customFormat="1" ht="15" customHeight="1">
      <c r="D4" s="12" t="s">
        <v>172</v>
      </c>
    </row>
    <row r="6" spans="1:3" ht="22.5" customHeight="1">
      <c r="A6" s="1"/>
      <c r="B6" s="2"/>
      <c r="C6" s="3"/>
    </row>
    <row r="7" spans="1:5" ht="14.25" customHeight="1">
      <c r="A7" s="155" t="s">
        <v>127</v>
      </c>
      <c r="B7" s="155"/>
      <c r="C7" s="155"/>
      <c r="D7" s="155"/>
      <c r="E7" s="155"/>
    </row>
    <row r="8" spans="1:5" ht="14.25" customHeight="1">
      <c r="A8" s="6"/>
      <c r="B8" s="6"/>
      <c r="C8" s="6"/>
      <c r="D8" s="6"/>
      <c r="E8" s="11" t="s">
        <v>4</v>
      </c>
    </row>
    <row r="9" spans="1:5" ht="39">
      <c r="A9" s="4" t="s">
        <v>2</v>
      </c>
      <c r="B9" s="8" t="s">
        <v>3</v>
      </c>
      <c r="C9" s="127" t="s">
        <v>5</v>
      </c>
      <c r="D9" s="128" t="s">
        <v>8</v>
      </c>
      <c r="E9" s="7" t="s">
        <v>114</v>
      </c>
    </row>
    <row r="10" spans="1:5" ht="39">
      <c r="A10" s="5" t="s">
        <v>0</v>
      </c>
      <c r="B10" s="138" t="s">
        <v>1</v>
      </c>
      <c r="C10" s="123">
        <f>C16+C15</f>
        <v>17044682.620000005</v>
      </c>
      <c r="D10" s="123">
        <f>D16+D15</f>
        <v>0</v>
      </c>
      <c r="E10" s="10">
        <f>E16+E15</f>
        <v>0</v>
      </c>
    </row>
    <row r="11" spans="1:5" ht="52.5">
      <c r="A11" s="113" t="s">
        <v>137</v>
      </c>
      <c r="B11" s="139" t="s">
        <v>138</v>
      </c>
      <c r="C11" s="129">
        <f>C12</f>
        <v>0</v>
      </c>
      <c r="D11" s="130">
        <v>0</v>
      </c>
      <c r="E11" s="9">
        <v>0</v>
      </c>
    </row>
    <row r="12" spans="1:5" ht="52.5">
      <c r="A12" s="113" t="s">
        <v>139</v>
      </c>
      <c r="B12" s="139" t="s">
        <v>140</v>
      </c>
      <c r="C12" s="129">
        <f>C13</f>
        <v>0</v>
      </c>
      <c r="D12" s="130">
        <v>0</v>
      </c>
      <c r="E12" s="9">
        <v>0</v>
      </c>
    </row>
    <row r="13" spans="1:5" ht="66">
      <c r="A13" s="113" t="s">
        <v>141</v>
      </c>
      <c r="B13" s="139" t="s">
        <v>142</v>
      </c>
      <c r="C13" s="129">
        <f>C14</f>
        <v>0</v>
      </c>
      <c r="D13" s="130">
        <v>0</v>
      </c>
      <c r="E13" s="9">
        <v>0</v>
      </c>
    </row>
    <row r="14" spans="1:5" ht="66">
      <c r="A14" s="113" t="s">
        <v>143</v>
      </c>
      <c r="B14" s="139" t="s">
        <v>144</v>
      </c>
      <c r="C14" s="129">
        <v>0</v>
      </c>
      <c r="D14" s="130">
        <v>0</v>
      </c>
      <c r="E14" s="9">
        <v>0</v>
      </c>
    </row>
    <row r="15" spans="1:5" ht="39">
      <c r="A15" s="113" t="s">
        <v>145</v>
      </c>
      <c r="B15" s="139" t="s">
        <v>146</v>
      </c>
      <c r="C15" s="131">
        <v>-589699449.22</v>
      </c>
      <c r="D15" s="120">
        <v>-425472674.02</v>
      </c>
      <c r="E15" s="120">
        <v>-414156968.86</v>
      </c>
    </row>
    <row r="16" spans="1:5" ht="39">
      <c r="A16" s="113" t="s">
        <v>147</v>
      </c>
      <c r="B16" s="139" t="s">
        <v>148</v>
      </c>
      <c r="C16" s="131">
        <v>606744131.84</v>
      </c>
      <c r="D16" s="120">
        <v>425472674.02</v>
      </c>
      <c r="E16" s="120">
        <v>414156968.86</v>
      </c>
    </row>
    <row r="17" spans="3:4" ht="12.75">
      <c r="C17" s="96"/>
      <c r="D17" s="96"/>
    </row>
  </sheetData>
  <sheetProtection/>
  <mergeCells count="1">
    <mergeCell ref="A7:E7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G15"/>
  <sheetViews>
    <sheetView zoomScalePageLayoutView="0" workbookViewId="0" topLeftCell="A7">
      <selection activeCell="K7" sqref="J7:K9"/>
    </sheetView>
  </sheetViews>
  <sheetFormatPr defaultColWidth="9.00390625" defaultRowHeight="12.75"/>
  <cols>
    <col min="1" max="1" width="7.00390625" style="0" customWidth="1"/>
    <col min="2" max="2" width="55.625" style="0" customWidth="1"/>
    <col min="3" max="3" width="16.50390625" style="0" customWidth="1"/>
    <col min="4" max="4" width="15.625" style="0" customWidth="1"/>
    <col min="5" max="5" width="20.375" style="0" customWidth="1"/>
    <col min="6" max="6" width="15.125" style="0" customWidth="1"/>
  </cols>
  <sheetData>
    <row r="1" spans="1:6" ht="15">
      <c r="A1" s="35"/>
      <c r="B1" s="14"/>
      <c r="C1" s="14"/>
      <c r="D1" s="14"/>
      <c r="E1" s="14" t="s">
        <v>133</v>
      </c>
      <c r="F1" s="36"/>
    </row>
    <row r="2" spans="1:6" ht="15">
      <c r="A2" s="35"/>
      <c r="B2" s="16"/>
      <c r="C2" s="16"/>
      <c r="D2" s="16"/>
      <c r="E2" s="16" t="s">
        <v>9</v>
      </c>
      <c r="F2" s="36"/>
    </row>
    <row r="3" spans="1:6" ht="15">
      <c r="A3" s="35"/>
      <c r="B3" s="16"/>
      <c r="C3" s="16"/>
      <c r="D3" s="16"/>
      <c r="E3" s="16" t="s">
        <v>10</v>
      </c>
      <c r="F3" s="36"/>
    </row>
    <row r="4" spans="1:6" ht="15">
      <c r="A4" s="35"/>
      <c r="B4" s="16"/>
      <c r="C4" s="16"/>
      <c r="D4" s="16"/>
      <c r="E4" s="16" t="s">
        <v>11</v>
      </c>
      <c r="F4" s="36"/>
    </row>
    <row r="5" spans="1:6" ht="14.25" customHeight="1">
      <c r="A5" s="36"/>
      <c r="B5" s="36"/>
      <c r="C5" s="36"/>
      <c r="D5" s="36"/>
      <c r="E5" s="157" t="s">
        <v>173</v>
      </c>
      <c r="F5" s="157"/>
    </row>
    <row r="7" spans="1:6" ht="15">
      <c r="A7" s="156" t="s">
        <v>32</v>
      </c>
      <c r="B7" s="156"/>
      <c r="C7" s="156"/>
      <c r="D7" s="156"/>
      <c r="E7" s="156"/>
      <c r="F7" s="156"/>
    </row>
    <row r="8" ht="12.75">
      <c r="F8" t="s">
        <v>4</v>
      </c>
    </row>
    <row r="9" spans="1:7" ht="46.5">
      <c r="A9" s="23" t="s">
        <v>12</v>
      </c>
      <c r="B9" s="22" t="s">
        <v>23</v>
      </c>
      <c r="C9" s="140" t="s">
        <v>24</v>
      </c>
      <c r="D9" s="23" t="s">
        <v>25</v>
      </c>
      <c r="E9" s="23" t="s">
        <v>26</v>
      </c>
      <c r="F9" s="50" t="s">
        <v>27</v>
      </c>
      <c r="G9" s="96"/>
    </row>
    <row r="10" spans="1:7" ht="15">
      <c r="A10" s="23">
        <v>1</v>
      </c>
      <c r="B10" s="22" t="s">
        <v>28</v>
      </c>
      <c r="C10" s="22" t="s">
        <v>29</v>
      </c>
      <c r="D10" s="22" t="s">
        <v>30</v>
      </c>
      <c r="E10" s="50">
        <v>5</v>
      </c>
      <c r="F10" s="141">
        <v>6</v>
      </c>
      <c r="G10" s="96"/>
    </row>
    <row r="11" spans="1:7" ht="49.5" customHeight="1" hidden="1">
      <c r="A11" s="23">
        <v>1</v>
      </c>
      <c r="B11" s="46" t="s">
        <v>129</v>
      </c>
      <c r="C11" s="47">
        <v>0</v>
      </c>
      <c r="D11" s="47"/>
      <c r="E11" s="48"/>
      <c r="F11" s="48">
        <f>C11+D11+E11</f>
        <v>0</v>
      </c>
      <c r="G11" s="96"/>
    </row>
    <row r="12" spans="1:6" ht="51" customHeight="1">
      <c r="A12" s="23">
        <v>2</v>
      </c>
      <c r="B12" s="84" t="s">
        <v>128</v>
      </c>
      <c r="C12" s="47">
        <v>0</v>
      </c>
      <c r="D12" s="47"/>
      <c r="E12" s="48">
        <v>0</v>
      </c>
      <c r="F12" s="48">
        <f>C12+D12+E12</f>
        <v>0</v>
      </c>
    </row>
    <row r="13" spans="1:6" ht="41.25" customHeight="1" hidden="1">
      <c r="A13" s="50">
        <v>3</v>
      </c>
      <c r="B13" s="42" t="s">
        <v>31</v>
      </c>
      <c r="C13" s="48">
        <v>7838241</v>
      </c>
      <c r="D13" s="48">
        <v>0</v>
      </c>
      <c r="E13" s="48">
        <v>108651485.7</v>
      </c>
      <c r="F13" s="48">
        <f>C13+D13+E13</f>
        <v>116489726.7</v>
      </c>
    </row>
    <row r="14" spans="1:6" ht="66.75" customHeight="1" hidden="1">
      <c r="A14" s="50">
        <v>4</v>
      </c>
      <c r="B14" s="85" t="s">
        <v>156</v>
      </c>
      <c r="C14" s="48">
        <v>2975510.85</v>
      </c>
      <c r="D14" s="48"/>
      <c r="E14" s="48"/>
      <c r="F14" s="48">
        <f>C14+D14+E14</f>
        <v>2975510.85</v>
      </c>
    </row>
    <row r="15" spans="1:6" ht="16.5">
      <c r="A15" s="43"/>
      <c r="B15" s="44" t="s">
        <v>34</v>
      </c>
      <c r="C15" s="121">
        <f>C11+C12+C13+C14</f>
        <v>10813751.85</v>
      </c>
      <c r="D15" s="121">
        <f>D11+D12+D13+D14</f>
        <v>0</v>
      </c>
      <c r="E15" s="121">
        <f>E11+E12+E13+E14</f>
        <v>108651485.7</v>
      </c>
      <c r="F15" s="121">
        <f>F11+F12+F13+F14</f>
        <v>119465237.55</v>
      </c>
    </row>
  </sheetData>
  <sheetProtection/>
  <mergeCells count="2">
    <mergeCell ref="A7:F7"/>
    <mergeCell ref="E5:F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</dc:creator>
  <cp:keywords/>
  <dc:description/>
  <cp:lastModifiedBy>Уразбаева Марина Витальевна</cp:lastModifiedBy>
  <cp:lastPrinted>2022-02-10T06:38:57Z</cp:lastPrinted>
  <dcterms:created xsi:type="dcterms:W3CDTF">2010-12-06T07:20:36Z</dcterms:created>
  <dcterms:modified xsi:type="dcterms:W3CDTF">2022-05-30T06:55:51Z</dcterms:modified>
  <cp:category/>
  <cp:version/>
  <cp:contentType/>
  <cp:contentStatus/>
</cp:coreProperties>
</file>