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4" activeTab="9"/>
  </bookViews>
  <sheets>
    <sheet name="7 МБТ 2023" sheetId="1" r:id="rId1"/>
    <sheet name="8 МБТ 2024-2025" sheetId="2" r:id="rId2"/>
    <sheet name="9 Дор.ф. 2023" sheetId="3" r:id="rId3"/>
    <sheet name="10 Дор.ф. 2024-2025" sheetId="4" r:id="rId4"/>
    <sheet name="11 Мун. заимств. 2023" sheetId="5" r:id="rId5"/>
    <sheet name="12 Мун. заимств. 2024-2025" sheetId="6" r:id="rId6"/>
    <sheet name="13 Мун. гарант." sheetId="7" r:id="rId7"/>
    <sheet name="14 Источники" sheetId="8" r:id="rId8"/>
    <sheet name="15 Инвестиции 2023" sheetId="9" r:id="rId9"/>
    <sheet name="16 Инвестиции 2024" sheetId="10" r:id="rId10"/>
    <sheet name="17 Инвестиции 2025" sheetId="11" r:id="rId11"/>
  </sheets>
  <definedNames>
    <definedName name="_Toc105952699" localSheetId="4">'11 Мун. заимств. 2023'!$A$8</definedName>
    <definedName name="_Toc105952699" localSheetId="5">'12 Мун. заимств. 2024-2025'!$A$8</definedName>
  </definedNames>
  <calcPr fullCalcOnLoad="1"/>
</workbook>
</file>

<file path=xl/sharedStrings.xml><?xml version="1.0" encoding="utf-8"?>
<sst xmlns="http://schemas.openxmlformats.org/spreadsheetml/2006/main" count="272" uniqueCount="167">
  <si>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</si>
  <si>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</si>
  <si>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</si>
  <si>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</si>
  <si>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</si>
  <si>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 xml:space="preserve">к решению Думы Уинского </t>
  </si>
  <si>
    <t xml:space="preserve">муниципального округа Пермского края 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</si>
  <si>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</si>
  <si>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</si>
  <si>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</si>
  <si>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</si>
  <si>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</si>
  <si>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</si>
  <si>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</si>
  <si>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</si>
  <si>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</si>
  <si>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</si>
  <si>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</si>
  <si>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</si>
  <si>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</si>
  <si>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</si>
  <si>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</si>
  <si>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</si>
  <si>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</si>
  <si>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</si>
  <si>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</si>
  <si>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</si>
  <si>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</si>
  <si>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</si>
  <si>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</si>
  <si>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</si>
  <si>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 xml:space="preserve">  Перечень объектов и расходы на осуществление бюджетных инвестиций на 2023 год </t>
  </si>
  <si>
    <t>Итого по округу</t>
  </si>
  <si>
    <t xml:space="preserve">  </t>
  </si>
  <si>
    <t xml:space="preserve">Программа муниципальных  внутренних заимствований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</si>
  <si>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</si>
  <si>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</si>
  <si>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</si>
  <si>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</si>
  <si>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 xml:space="preserve">                                           муниципального округа Пермского края</t>
  </si>
  <si>
    <t xml:space="preserve">                       к решению Думы Уинского</t>
  </si>
  <si>
    <t xml:space="preserve">          погашение основной суммы и задолженности</t>
  </si>
  <si>
    <t>Приложение 15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</si>
  <si>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</si>
  <si>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</si>
  <si>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</si>
  <si>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</si>
  <si>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</si>
  <si>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</si>
  <si>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</si>
  <si>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</si>
  <si>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</si>
  <si>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</si>
  <si>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</si>
  <si>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</si>
  <si>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</si>
  <si>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</si>
  <si>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</si>
  <si>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</si>
  <si>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</si>
  <si>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</si>
  <si>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</si>
  <si>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</si>
  <si>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</si>
  <si>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</si>
  <si>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</si>
  <si>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</si>
  <si>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</si>
  <si>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</si>
  <si>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</si>
  <si>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</si>
  <si>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</si>
  <si>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</si>
  <si>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</si>
  <si>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</si>
  <si>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</si>
  <si>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</si>
  <si>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</si>
  <si>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</si>
  <si>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</si>
  <si>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</si>
  <si>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</si>
  <si>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Итого дотаций</t>
  </si>
  <si>
    <t>Всего безвозмездные поступления из бюджета</t>
  </si>
  <si>
    <t xml:space="preserve">                                                                                                        муниципального округа Пермского края </t>
  </si>
  <si>
    <t xml:space="preserve">                                                                               к решению Думы Уинского </t>
  </si>
  <si>
    <t xml:space="preserve">Мерприятия по организации отдыха и оздоровления детей </t>
  </si>
  <si>
    <t>Образование комиссий по делам несовершеннолетних и защите их прав и организация их деятельности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</si>
  <si>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</si>
  <si>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</si>
  <si>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первичного воинского учета на территоиях где отсутствуют военные комиссариаты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</si>
  <si>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</si>
  <si>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</si>
  <si>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</si>
  <si>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</si>
  <si>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</si>
  <si>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</si>
  <si>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</si>
  <si>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</si>
  <si>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</si>
  <si>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</si>
  <si>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</si>
  <si>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2024 г.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</si>
  <si>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 (расходы, не софинансируемые из федерального бюджета)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</si>
  <si>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</si>
  <si>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Иные дотации на стимулирование муниципальных образований к росту доходов</t>
  </si>
  <si>
    <t>2024 год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</si>
  <si>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</si>
  <si>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 xml:space="preserve">                                                    Приложение 7</t>
  </si>
  <si>
    <t xml:space="preserve">Приложение 8 </t>
  </si>
  <si>
    <t>Приложение 9</t>
  </si>
  <si>
    <t>Приложение 10</t>
  </si>
  <si>
    <t xml:space="preserve">    Приложение 11</t>
  </si>
  <si>
    <t xml:space="preserve">    Приложение 12</t>
  </si>
  <si>
    <t>Приложение 13</t>
  </si>
  <si>
    <t xml:space="preserve">Приложение 14 </t>
  </si>
  <si>
    <t>Приложение 16</t>
  </si>
  <si>
    <t>0 1020000 14 0000 710</t>
  </si>
  <si>
    <t xml:space="preserve">Привлечение Уинским муниципальным округом кредитов от кредитных организаций в валюте Российской Федерации
</t>
  </si>
  <si>
    <t>0 1020000 14 0000 810</t>
  </si>
  <si>
    <t xml:space="preserve">Погашение Уинским муниципальным округом кредитов от кредитных организаций в валюте Российской Федерации
</t>
  </si>
  <si>
    <t>0 1030100 14 0000 710</t>
  </si>
  <si>
    <t xml:space="preserve">Привлечение кредитов из других бюджетов бюджетной системы Российской Федерации бюджетом Уинского муниципального округа в валюте Российской Федерации
</t>
  </si>
  <si>
    <t>0 1030100 14 0000 810</t>
  </si>
  <si>
    <t xml:space="preserve">Погашение бюджетом Уинского муниципального округа кредитов из других бюджетов бюджетной системы Российской Федерации в валюте Российской Федерации
</t>
  </si>
  <si>
    <t>0 1050201 14 0000 510</t>
  </si>
  <si>
    <t xml:space="preserve">Увеличение прочих остатков денежных средств бюджета Уинского  муниципального округа
</t>
  </si>
  <si>
    <t>0 1050201 14 0000 610</t>
  </si>
  <si>
    <t xml:space="preserve">Уменьшение прочих остатков денежных средств бюджета Уинского  муниципального  округа
</t>
  </si>
  <si>
    <t>Приложение 17</t>
  </si>
  <si>
    <t xml:space="preserve">  Перечень объектов и расходы на осуществление бюджетных инвестиций на 2024 год </t>
  </si>
  <si>
    <t>Объём межбюджетных трансфертов, получаемых из бюджета Пермского края на 2023 год</t>
  </si>
  <si>
    <t>Объём межбюджетных трансфертов, получаемых из бюджета Пермского края на 2024 - 2025 годы</t>
  </si>
  <si>
    <t>2025 г.</t>
  </si>
  <si>
    <t>Дотации на выравнивание бюджетной обеспеченности муниципальных округов, городских округов Пермского края</t>
  </si>
  <si>
    <t>Субвенция на администрирование отдельных государственных полномочий по планированию использования земель сельскохозяйственного назначения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</si>
  <si>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</si>
  <si>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</si>
  <si>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Распределение средств дорожного фонда Уинского муниципального округа Пермского края  на 2023 год, рублей</t>
  </si>
  <si>
    <t>Распределение средств дорожного фонда Уинского муниципльного округа Пермского края на 2024 - 2025 годы, рублей</t>
  </si>
  <si>
    <t>2025 год</t>
  </si>
  <si>
    <t xml:space="preserve">         от    декабря 2022 №</t>
  </si>
  <si>
    <t xml:space="preserve">  Уинского муниципального округа Пермского края на 2023 год</t>
  </si>
  <si>
    <t xml:space="preserve">           задолженность на 01.01.2023</t>
  </si>
  <si>
    <t xml:space="preserve">          привлечение средств в 2023 году</t>
  </si>
  <si>
    <t xml:space="preserve">          задолженность на 01.01.2024</t>
  </si>
  <si>
    <t xml:space="preserve">  Уинского муниципального округа Пермского края на 2024-2025 годы</t>
  </si>
  <si>
    <t xml:space="preserve">           задолженность на 01.01.2024, 01.01.2025</t>
  </si>
  <si>
    <t xml:space="preserve">          привлечение средств в 2024,2025 годах</t>
  </si>
  <si>
    <t xml:space="preserve">          задолженность на 01.01.2025, 01.01.2026</t>
  </si>
  <si>
    <t>от              2022 №</t>
  </si>
  <si>
    <t>Программа муниципальных гарантий Уинского муниципального округа Пермского края на 2023-2025 годы, рублей</t>
  </si>
  <si>
    <t>Источники финансирования дефицита бюджета Уинского муниципального округа Пермского края на 2023 -2025 годы</t>
  </si>
  <si>
    <t>от      2022 г. №  ____</t>
  </si>
  <si>
    <t>от      2022 №</t>
  </si>
  <si>
    <t>Строительство инженерной инфраструктуры на земельных участках, предоставляемых многодетным семьям</t>
  </si>
  <si>
    <t>Строительство водоразводящих сетей (с разработкой ПСД) в с. Нижний Сып</t>
  </si>
  <si>
    <t>Строительство очистных сооружений в с. Уинское (в т.ч. ПСД)</t>
  </si>
  <si>
    <t>от   2022 №</t>
  </si>
  <si>
    <t>Строительство Усть-Телесского сельского дома культуры на 50 мест по адресу: Уинский район, д. Усть-Телёс, ул. Зелёная</t>
  </si>
  <si>
    <t xml:space="preserve">  Перечень объектов и расходы на осуществление бюджетных инвестиций на 2025 год </t>
  </si>
  <si>
    <t>Строительство межпоселкового газопровода д. Сосновка</t>
  </si>
  <si>
    <t>Строительство Верхнесыповского сельского дома культуры на 50 мест по адресу: Уинский район, с. Верхний Сып, ул. Центральная</t>
  </si>
  <si>
    <t>Улучшения качества систем теплоснабжения.</t>
  </si>
  <si>
    <t>Реконструкция водопроводных сетей в с. Уинское</t>
  </si>
  <si>
    <t>от     2022 №</t>
  </si>
  <si>
    <t xml:space="preserve">                                                                                от      2022 г. №  ____</t>
  </si>
</sst>
</file>

<file path=xl/styles.xml><?xml version="1.0" encoding="utf-8"?>
<styleSheet xmlns="http://schemas.openxmlformats.org/spreadsheetml/2006/main">
  <numFmts count="3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2" fontId="15" fillId="0" borderId="11" xfId="0" applyNumberFormat="1" applyFont="1" applyFill="1" applyBorder="1" applyAlignment="1">
      <alignment wrapText="1"/>
    </xf>
    <xf numFmtId="2" fontId="15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2" fontId="15" fillId="0" borderId="15" xfId="0" applyNumberFormat="1" applyFont="1" applyFill="1" applyBorder="1" applyAlignment="1">
      <alignment wrapText="1"/>
    </xf>
    <xf numFmtId="2" fontId="16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/>
    </xf>
    <xf numFmtId="184" fontId="16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left" wrapText="1"/>
    </xf>
    <xf numFmtId="0" fontId="55" fillId="0" borderId="14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6" fillId="36" borderId="0" xfId="0" applyNumberFormat="1" applyFont="1" applyFill="1" applyAlignment="1">
      <alignment/>
    </xf>
    <xf numFmtId="4" fontId="7" fillId="0" borderId="14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/>
    </xf>
    <xf numFmtId="184" fontId="15" fillId="0" borderId="11" xfId="0" applyNumberFormat="1" applyFont="1" applyFill="1" applyBorder="1" applyAlignment="1">
      <alignment horizontal="right" wrapText="1"/>
    </xf>
    <xf numFmtId="184" fontId="7" fillId="0" borderId="11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2" fontId="15" fillId="36" borderId="14" xfId="0" applyNumberFormat="1" applyFont="1" applyFill="1" applyBorder="1" applyAlignment="1">
      <alignment wrapText="1"/>
    </xf>
    <xf numFmtId="0" fontId="9" fillId="36" borderId="11" xfId="0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7" fillId="36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50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74.875" style="0" customWidth="1"/>
    <col min="2" max="2" width="15.00390625" style="0" customWidth="1"/>
    <col min="3" max="3" width="13.75390625" style="0" bestFit="1" customWidth="1"/>
    <col min="4" max="4" width="11.75390625" style="0" bestFit="1" customWidth="1"/>
  </cols>
  <sheetData>
    <row r="1" spans="1:3" ht="15">
      <c r="A1" s="133" t="s">
        <v>108</v>
      </c>
      <c r="B1" s="133"/>
      <c r="C1" s="71"/>
    </row>
    <row r="2" spans="1:3" ht="15">
      <c r="A2" s="134" t="s">
        <v>85</v>
      </c>
      <c r="B2" s="134"/>
      <c r="C2" s="71"/>
    </row>
    <row r="3" spans="1:3" ht="15">
      <c r="A3" s="134" t="s">
        <v>84</v>
      </c>
      <c r="B3" s="134"/>
      <c r="C3" s="71"/>
    </row>
    <row r="4" spans="1:3" ht="15">
      <c r="A4" s="134" t="s">
        <v>166</v>
      </c>
      <c r="B4" s="134"/>
      <c r="C4" s="71"/>
    </row>
    <row r="5" spans="1:3" ht="15.75">
      <c r="A5" s="69" t="s">
        <v>54</v>
      </c>
      <c r="B5" s="37"/>
      <c r="C5" s="71"/>
    </row>
    <row r="6" spans="1:3" ht="39" customHeight="1">
      <c r="A6" s="73" t="s">
        <v>131</v>
      </c>
      <c r="B6" s="74"/>
      <c r="C6" s="75"/>
    </row>
    <row r="7" spans="1:3" ht="15.75">
      <c r="A7" s="76" t="s">
        <v>54</v>
      </c>
      <c r="B7" s="77" t="s">
        <v>35</v>
      </c>
      <c r="C7" s="75"/>
    </row>
    <row r="8" spans="1:3" ht="38.25" customHeight="1">
      <c r="A8" s="78" t="s">
        <v>55</v>
      </c>
      <c r="B8" s="79" t="s">
        <v>92</v>
      </c>
      <c r="C8" s="80"/>
    </row>
    <row r="9" spans="1:3" ht="15.75">
      <c r="A9" s="81">
        <v>1</v>
      </c>
      <c r="B9" s="51">
        <v>2</v>
      </c>
      <c r="C9" s="75"/>
    </row>
    <row r="10" spans="1:3" ht="81.75" customHeight="1">
      <c r="A10" s="82" t="s">
        <v>56</v>
      </c>
      <c r="B10" s="50">
        <v>4812300</v>
      </c>
      <c r="C10" s="83"/>
    </row>
    <row r="11" spans="1:3" ht="27.75" customHeight="1">
      <c r="A11" s="82" t="s">
        <v>57</v>
      </c>
      <c r="B11" s="50">
        <v>2788200</v>
      </c>
      <c r="C11" s="83"/>
    </row>
    <row r="12" spans="1:3" ht="38.25" customHeight="1">
      <c r="A12" s="110" t="s">
        <v>58</v>
      </c>
      <c r="B12" s="50">
        <v>129734800</v>
      </c>
      <c r="C12" s="83"/>
    </row>
    <row r="13" spans="1:3" ht="36.75" customHeight="1">
      <c r="A13" s="84" t="s">
        <v>59</v>
      </c>
      <c r="B13" s="50">
        <v>907000</v>
      </c>
      <c r="C13" s="83"/>
    </row>
    <row r="14" spans="1:3" ht="56.25" customHeight="1">
      <c r="A14" s="84" t="s">
        <v>60</v>
      </c>
      <c r="B14" s="50">
        <v>11400</v>
      </c>
      <c r="C14" s="83"/>
    </row>
    <row r="15" spans="1:3" ht="33.75" customHeight="1" hidden="1">
      <c r="A15" s="84" t="s">
        <v>61</v>
      </c>
      <c r="B15" s="50"/>
      <c r="C15" s="83"/>
    </row>
    <row r="16" spans="1:3" ht="24.75" customHeight="1">
      <c r="A16" s="84" t="s">
        <v>62</v>
      </c>
      <c r="B16" s="50">
        <v>10800</v>
      </c>
      <c r="C16" s="83"/>
    </row>
    <row r="17" spans="1:3" ht="48" customHeight="1">
      <c r="A17" s="84" t="s">
        <v>63</v>
      </c>
      <c r="B17" s="50">
        <v>275600</v>
      </c>
      <c r="C17" s="83"/>
    </row>
    <row r="18" spans="1:3" ht="30.75" customHeight="1">
      <c r="A18" s="111" t="s">
        <v>64</v>
      </c>
      <c r="B18" s="50">
        <v>52700</v>
      </c>
      <c r="C18" s="83"/>
    </row>
    <row r="19" spans="1:3" ht="65.25" customHeight="1">
      <c r="A19" s="111" t="s">
        <v>65</v>
      </c>
      <c r="B19" s="50">
        <v>700</v>
      </c>
      <c r="C19" s="83"/>
    </row>
    <row r="20" spans="1:3" ht="64.5" customHeight="1">
      <c r="A20" s="110" t="s">
        <v>66</v>
      </c>
      <c r="B20" s="50">
        <v>66100</v>
      </c>
      <c r="C20" s="83"/>
    </row>
    <row r="21" spans="1:3" ht="50.25" customHeight="1">
      <c r="A21" s="110" t="s">
        <v>67</v>
      </c>
      <c r="B21" s="50">
        <v>23472</v>
      </c>
      <c r="C21" s="83"/>
    </row>
    <row r="22" spans="1:3" ht="79.5" customHeight="1">
      <c r="A22" s="110" t="s">
        <v>68</v>
      </c>
      <c r="B22" s="50">
        <v>5521824</v>
      </c>
      <c r="C22" s="83"/>
    </row>
    <row r="23" spans="1:3" ht="53.25" customHeight="1">
      <c r="A23" s="111" t="s">
        <v>69</v>
      </c>
      <c r="B23" s="50">
        <v>0</v>
      </c>
      <c r="C23" s="83"/>
    </row>
    <row r="24" spans="1:3" ht="33.75" customHeight="1">
      <c r="A24" s="85" t="s">
        <v>70</v>
      </c>
      <c r="B24" s="50">
        <v>653900</v>
      </c>
      <c r="C24" s="83"/>
    </row>
    <row r="25" spans="1:3" ht="51.75" customHeight="1">
      <c r="A25" s="85" t="s">
        <v>71</v>
      </c>
      <c r="B25" s="50">
        <v>2600</v>
      </c>
      <c r="C25" s="83"/>
    </row>
    <row r="26" spans="1:3" ht="40.5" customHeight="1">
      <c r="A26" s="85" t="s">
        <v>72</v>
      </c>
      <c r="B26" s="50">
        <v>434200</v>
      </c>
      <c r="C26" s="83"/>
    </row>
    <row r="27" spans="1:3" ht="54.75" customHeight="1">
      <c r="A27" s="85" t="s">
        <v>73</v>
      </c>
      <c r="B27" s="50">
        <v>213200</v>
      </c>
      <c r="C27" s="83"/>
    </row>
    <row r="28" spans="1:3" ht="70.5" customHeight="1">
      <c r="A28" s="85" t="s">
        <v>74</v>
      </c>
      <c r="B28" s="50">
        <v>6000</v>
      </c>
      <c r="C28" s="83"/>
    </row>
    <row r="29" spans="1:3" ht="39.75" customHeight="1">
      <c r="A29" s="111" t="s">
        <v>75</v>
      </c>
      <c r="B29" s="50">
        <v>90400</v>
      </c>
      <c r="C29" s="83"/>
    </row>
    <row r="30" spans="1:3" ht="52.5" customHeight="1">
      <c r="A30" s="85" t="s">
        <v>76</v>
      </c>
      <c r="B30" s="50">
        <v>9999000</v>
      </c>
      <c r="C30" s="83"/>
    </row>
    <row r="31" spans="1:3" ht="53.25" customHeight="1">
      <c r="A31" s="85" t="s">
        <v>135</v>
      </c>
      <c r="B31" s="50">
        <v>258500</v>
      </c>
      <c r="C31" s="83"/>
    </row>
    <row r="32" spans="1:4" ht="57" customHeight="1">
      <c r="A32" s="82" t="s">
        <v>91</v>
      </c>
      <c r="B32" s="50">
        <v>7840100</v>
      </c>
      <c r="C32" s="117"/>
      <c r="D32" s="116"/>
    </row>
    <row r="33" spans="1:3" ht="36.75" customHeight="1">
      <c r="A33" s="85" t="s">
        <v>78</v>
      </c>
      <c r="B33" s="50">
        <v>111600</v>
      </c>
      <c r="C33" s="83"/>
    </row>
    <row r="34" spans="1:3" ht="55.5" customHeight="1">
      <c r="A34" s="85" t="s">
        <v>104</v>
      </c>
      <c r="B34" s="50">
        <v>4258961</v>
      </c>
      <c r="C34" s="83"/>
    </row>
    <row r="35" spans="1:3" ht="38.25" customHeight="1">
      <c r="A35" s="85" t="s">
        <v>79</v>
      </c>
      <c r="B35" s="50">
        <v>1377510.68</v>
      </c>
      <c r="C35" s="83"/>
    </row>
    <row r="36" spans="1:3" ht="51" customHeight="1">
      <c r="A36" s="86" t="s">
        <v>80</v>
      </c>
      <c r="B36" s="50">
        <v>3559444.44</v>
      </c>
      <c r="C36" s="83"/>
    </row>
    <row r="37" spans="1:3" ht="63">
      <c r="A37" s="86" t="s">
        <v>103</v>
      </c>
      <c r="B37" s="50">
        <v>1247409.01</v>
      </c>
      <c r="C37" s="83"/>
    </row>
    <row r="38" spans="1:3" ht="53.25" customHeight="1">
      <c r="A38" s="86" t="s">
        <v>94</v>
      </c>
      <c r="B38" s="50">
        <v>8804100</v>
      </c>
      <c r="C38" s="83"/>
    </row>
    <row r="39" spans="1:3" ht="52.5" customHeight="1">
      <c r="A39" s="86" t="s">
        <v>95</v>
      </c>
      <c r="B39" s="50">
        <v>7613790</v>
      </c>
      <c r="C39" s="83"/>
    </row>
    <row r="40" spans="1:3" ht="50.25" customHeight="1">
      <c r="A40" s="112" t="s">
        <v>136</v>
      </c>
      <c r="B40" s="50">
        <v>2478816.44</v>
      </c>
      <c r="C40" s="83"/>
    </row>
    <row r="41" spans="1:3" ht="70.5" customHeight="1">
      <c r="A41" s="124" t="s">
        <v>137</v>
      </c>
      <c r="B41" s="50">
        <v>7437915.39</v>
      </c>
      <c r="C41" s="83"/>
    </row>
    <row r="42" spans="1:4" ht="81.75" customHeight="1">
      <c r="A42" s="112" t="s">
        <v>96</v>
      </c>
      <c r="B42" s="50">
        <v>69611440.2</v>
      </c>
      <c r="C42" s="117"/>
      <c r="D42" s="116"/>
    </row>
    <row r="43" spans="1:3" ht="24" customHeight="1">
      <c r="A43" s="94" t="s">
        <v>81</v>
      </c>
      <c r="B43" s="36">
        <f>SUM(B10:B42)</f>
        <v>270203783.15999997</v>
      </c>
      <c r="C43" s="87"/>
    </row>
    <row r="44" spans="1:3" ht="15.75">
      <c r="A44" s="107"/>
      <c r="B44" s="88"/>
      <c r="C44" s="89"/>
    </row>
    <row r="45" spans="1:3" ht="39.75" customHeight="1">
      <c r="A45" s="84" t="s">
        <v>134</v>
      </c>
      <c r="B45" s="50">
        <v>173948400</v>
      </c>
      <c r="C45" s="89"/>
    </row>
    <row r="46" spans="1:3" ht="35.25" customHeight="1">
      <c r="A46" s="90" t="s">
        <v>93</v>
      </c>
      <c r="B46" s="50"/>
      <c r="C46" s="89"/>
    </row>
    <row r="47" spans="1:3" ht="35.25" customHeight="1">
      <c r="A47" s="90" t="s">
        <v>105</v>
      </c>
      <c r="B47" s="50">
        <v>209700</v>
      </c>
      <c r="C47" s="89"/>
    </row>
    <row r="48" spans="1:3" ht="21" customHeight="1">
      <c r="A48" s="91" t="s">
        <v>82</v>
      </c>
      <c r="B48" s="92">
        <f>SUM(B45:B47)</f>
        <v>174158100</v>
      </c>
      <c r="C48" s="93"/>
    </row>
    <row r="49" spans="1:3" ht="25.5" customHeight="1">
      <c r="A49" s="94" t="s">
        <v>83</v>
      </c>
      <c r="B49" s="36">
        <f>B43+B48</f>
        <v>444361883.15999997</v>
      </c>
      <c r="C49" s="95"/>
    </row>
    <row r="50" spans="1:2" ht="12.75">
      <c r="A50" s="97"/>
      <c r="B50" s="97"/>
    </row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40"/>
      <c r="B1" s="19"/>
      <c r="C1" s="19"/>
      <c r="D1" s="19"/>
      <c r="E1" s="19" t="s">
        <v>116</v>
      </c>
      <c r="F1" s="41"/>
    </row>
    <row r="2" spans="1:6" ht="15.75">
      <c r="A2" s="40"/>
      <c r="B2" s="21"/>
      <c r="C2" s="21"/>
      <c r="D2" s="21"/>
      <c r="E2" s="21" t="s">
        <v>8</v>
      </c>
      <c r="F2" s="41"/>
    </row>
    <row r="3" spans="1:6" ht="15.75">
      <c r="A3" s="40"/>
      <c r="B3" s="21"/>
      <c r="C3" s="21"/>
      <c r="D3" s="21"/>
      <c r="E3" s="21" t="s">
        <v>9</v>
      </c>
      <c r="F3" s="41"/>
    </row>
    <row r="4" spans="1:6" ht="15.75">
      <c r="A4" s="40"/>
      <c r="B4" s="21"/>
      <c r="C4" s="21"/>
      <c r="D4" s="21"/>
      <c r="E4" s="21" t="s">
        <v>10</v>
      </c>
      <c r="F4" s="41"/>
    </row>
    <row r="5" spans="1:6" ht="14.25" customHeight="1">
      <c r="A5" s="41"/>
      <c r="B5" s="41"/>
      <c r="C5" s="41"/>
      <c r="D5" s="41"/>
      <c r="E5" s="148" t="s">
        <v>158</v>
      </c>
      <c r="F5" s="148"/>
    </row>
    <row r="7" spans="1:6" ht="15.75">
      <c r="A7" s="147" t="s">
        <v>130</v>
      </c>
      <c r="B7" s="147"/>
      <c r="C7" s="147"/>
      <c r="D7" s="147"/>
      <c r="E7" s="147"/>
      <c r="F7" s="147"/>
    </row>
    <row r="8" ht="12.75">
      <c r="F8" t="s">
        <v>4</v>
      </c>
    </row>
    <row r="9" spans="1:6" ht="47.25">
      <c r="A9" s="42" t="s">
        <v>11</v>
      </c>
      <c r="B9" s="43" t="s">
        <v>22</v>
      </c>
      <c r="C9" s="44" t="s">
        <v>23</v>
      </c>
      <c r="D9" s="42" t="s">
        <v>24</v>
      </c>
      <c r="E9" s="42" t="s">
        <v>25</v>
      </c>
      <c r="F9" s="45" t="s">
        <v>26</v>
      </c>
    </row>
    <row r="10" spans="1:6" ht="15.75">
      <c r="A10" s="42">
        <v>1</v>
      </c>
      <c r="B10" s="43" t="s">
        <v>27</v>
      </c>
      <c r="C10" s="43" t="s">
        <v>28</v>
      </c>
      <c r="D10" s="43" t="s">
        <v>29</v>
      </c>
      <c r="E10" s="45">
        <v>5</v>
      </c>
      <c r="F10" s="46">
        <v>6</v>
      </c>
    </row>
    <row r="11" spans="1:6" ht="31.5" customHeight="1">
      <c r="A11" s="28">
        <v>1</v>
      </c>
      <c r="B11" s="49" t="s">
        <v>164</v>
      </c>
      <c r="C11" s="127">
        <v>4200000</v>
      </c>
      <c r="D11" s="127">
        <v>0</v>
      </c>
      <c r="E11" s="128">
        <v>0</v>
      </c>
      <c r="F11" s="128">
        <f>C11+D11+E11</f>
        <v>4200000</v>
      </c>
    </row>
    <row r="12" spans="1:6" ht="15.75">
      <c r="A12" s="28">
        <v>2</v>
      </c>
      <c r="B12" s="49" t="s">
        <v>163</v>
      </c>
      <c r="C12" s="127">
        <v>2800000</v>
      </c>
      <c r="D12" s="127">
        <v>0</v>
      </c>
      <c r="E12" s="128">
        <v>0</v>
      </c>
      <c r="F12" s="128">
        <f>C12+D12+E12</f>
        <v>2800000</v>
      </c>
    </row>
    <row r="13" spans="1:6" ht="48" customHeight="1">
      <c r="A13" s="28">
        <v>3</v>
      </c>
      <c r="B13" s="49" t="s">
        <v>162</v>
      </c>
      <c r="C13" s="127">
        <v>8500000</v>
      </c>
      <c r="D13" s="127">
        <v>0</v>
      </c>
      <c r="E13" s="128">
        <v>0</v>
      </c>
      <c r="F13" s="128">
        <f>C13+D13+E13</f>
        <v>8500000</v>
      </c>
    </row>
    <row r="14" spans="1:6" ht="47.25">
      <c r="A14" s="28">
        <v>4</v>
      </c>
      <c r="B14" s="49" t="s">
        <v>155</v>
      </c>
      <c r="C14" s="127">
        <v>2750000</v>
      </c>
      <c r="D14" s="127">
        <v>0</v>
      </c>
      <c r="E14" s="128">
        <v>0</v>
      </c>
      <c r="F14" s="128">
        <f>C14+D14+E14</f>
        <v>2750000</v>
      </c>
    </row>
    <row r="15" spans="1:6" ht="16.5">
      <c r="A15" s="47"/>
      <c r="B15" s="48" t="s">
        <v>32</v>
      </c>
      <c r="C15" s="132">
        <f>C11+C12+C13+C14</f>
        <v>18250000</v>
      </c>
      <c r="D15" s="132">
        <f>D11+D12+D13+D14</f>
        <v>0</v>
      </c>
      <c r="E15" s="132">
        <f>E11+E12+E13+E14</f>
        <v>0</v>
      </c>
      <c r="F15" s="132">
        <f>F11+F12+F13+F14</f>
        <v>18250000</v>
      </c>
    </row>
    <row r="17" ht="15.75">
      <c r="B17" s="49"/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40"/>
      <c r="B1" s="19"/>
      <c r="C1" s="19"/>
      <c r="D1" s="19"/>
      <c r="E1" s="19" t="s">
        <v>129</v>
      </c>
      <c r="F1" s="41"/>
    </row>
    <row r="2" spans="1:6" ht="15.75">
      <c r="A2" s="40"/>
      <c r="B2" s="21"/>
      <c r="C2" s="21"/>
      <c r="D2" s="21"/>
      <c r="E2" s="21" t="s">
        <v>8</v>
      </c>
      <c r="F2" s="41"/>
    </row>
    <row r="3" spans="1:6" ht="15.75">
      <c r="A3" s="40"/>
      <c r="B3" s="21"/>
      <c r="C3" s="21"/>
      <c r="D3" s="21"/>
      <c r="E3" s="21" t="s">
        <v>9</v>
      </c>
      <c r="F3" s="41"/>
    </row>
    <row r="4" spans="1:6" ht="15.75">
      <c r="A4" s="40"/>
      <c r="B4" s="21"/>
      <c r="C4" s="21"/>
      <c r="D4" s="21"/>
      <c r="E4" s="21" t="s">
        <v>10</v>
      </c>
      <c r="F4" s="41"/>
    </row>
    <row r="5" spans="1:6" ht="14.25" customHeight="1">
      <c r="A5" s="41"/>
      <c r="B5" s="41"/>
      <c r="C5" s="41"/>
      <c r="D5" s="41"/>
      <c r="E5" s="148" t="s">
        <v>158</v>
      </c>
      <c r="F5" s="148"/>
    </row>
    <row r="7" spans="1:6" ht="15.75">
      <c r="A7" s="147" t="s">
        <v>160</v>
      </c>
      <c r="B7" s="147"/>
      <c r="C7" s="147"/>
      <c r="D7" s="147"/>
      <c r="E7" s="147"/>
      <c r="F7" s="147"/>
    </row>
    <row r="8" ht="12.75">
      <c r="F8" t="s">
        <v>4</v>
      </c>
    </row>
    <row r="9" spans="1:6" ht="47.25">
      <c r="A9" s="42" t="s">
        <v>11</v>
      </c>
      <c r="B9" s="43" t="s">
        <v>22</v>
      </c>
      <c r="C9" s="44" t="s">
        <v>23</v>
      </c>
      <c r="D9" s="42" t="s">
        <v>24</v>
      </c>
      <c r="E9" s="42" t="s">
        <v>25</v>
      </c>
      <c r="F9" s="45" t="s">
        <v>26</v>
      </c>
    </row>
    <row r="10" spans="1:6" ht="15.75">
      <c r="A10" s="42">
        <v>1</v>
      </c>
      <c r="B10" s="43" t="s">
        <v>27</v>
      </c>
      <c r="C10" s="43" t="s">
        <v>28</v>
      </c>
      <c r="D10" s="43" t="s">
        <v>29</v>
      </c>
      <c r="E10" s="45">
        <v>5</v>
      </c>
      <c r="F10" s="46">
        <v>6</v>
      </c>
    </row>
    <row r="11" spans="1:6" ht="31.5">
      <c r="A11" s="28">
        <v>1</v>
      </c>
      <c r="B11" s="49" t="s">
        <v>161</v>
      </c>
      <c r="C11" s="127">
        <v>2000000</v>
      </c>
      <c r="D11" s="127">
        <v>0</v>
      </c>
      <c r="E11" s="128">
        <v>0</v>
      </c>
      <c r="F11" s="128">
        <f>C11+D11+E11</f>
        <v>2000000</v>
      </c>
    </row>
    <row r="12" spans="1:6" ht="47.25">
      <c r="A12" s="28">
        <v>2</v>
      </c>
      <c r="B12" s="49" t="s">
        <v>159</v>
      </c>
      <c r="C12" s="127">
        <v>8500000</v>
      </c>
      <c r="D12" s="127">
        <v>0</v>
      </c>
      <c r="E12" s="128">
        <v>0</v>
      </c>
      <c r="F12" s="128">
        <f>C12+D12+E12</f>
        <v>8500000</v>
      </c>
    </row>
    <row r="13" spans="1:6" ht="16.5">
      <c r="A13" s="47"/>
      <c r="B13" s="48" t="s">
        <v>32</v>
      </c>
      <c r="C13" s="132">
        <f>C12+C11</f>
        <v>10500000</v>
      </c>
      <c r="D13" s="132">
        <f>D12+D11</f>
        <v>0</v>
      </c>
      <c r="E13" s="132">
        <f>E12+E11</f>
        <v>0</v>
      </c>
      <c r="F13" s="132">
        <f>F12+F11</f>
        <v>10500000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3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76.25390625" style="0" customWidth="1"/>
    <col min="2" max="2" width="15.375" style="0" customWidth="1"/>
    <col min="3" max="3" width="15.75390625" style="0" customWidth="1"/>
  </cols>
  <sheetData>
    <row r="1" spans="1:3" ht="12.75">
      <c r="A1" s="69"/>
      <c r="B1" s="70" t="s">
        <v>109</v>
      </c>
      <c r="C1" s="69"/>
    </row>
    <row r="2" spans="1:3" ht="12.75">
      <c r="A2" s="69"/>
      <c r="B2" s="72" t="s">
        <v>5</v>
      </c>
      <c r="C2" s="69"/>
    </row>
    <row r="3" spans="1:3" ht="12.75">
      <c r="A3" s="69"/>
      <c r="B3" s="72" t="s">
        <v>6</v>
      </c>
      <c r="C3" s="69"/>
    </row>
    <row r="4" spans="1:3" ht="12.75">
      <c r="A4" s="69"/>
      <c r="B4" s="72" t="s">
        <v>153</v>
      </c>
      <c r="C4" s="69"/>
    </row>
    <row r="5" spans="1:3" ht="12.75">
      <c r="A5" s="69" t="s">
        <v>54</v>
      </c>
      <c r="B5" s="96"/>
      <c r="C5" s="69"/>
    </row>
    <row r="6" spans="1:3" ht="42.75" customHeight="1">
      <c r="A6" s="135" t="s">
        <v>132</v>
      </c>
      <c r="B6" s="135"/>
      <c r="C6" s="97"/>
    </row>
    <row r="7" spans="1:3" ht="15.75">
      <c r="A7" s="76" t="s">
        <v>54</v>
      </c>
      <c r="B7" s="98"/>
      <c r="C7" s="77" t="s">
        <v>35</v>
      </c>
    </row>
    <row r="8" spans="1:3" ht="39" customHeight="1">
      <c r="A8" s="99" t="s">
        <v>55</v>
      </c>
      <c r="B8" s="29" t="s">
        <v>102</v>
      </c>
      <c r="C8" s="51" t="s">
        <v>133</v>
      </c>
    </row>
    <row r="9" spans="1:3" ht="15.75">
      <c r="A9" s="81">
        <v>1</v>
      </c>
      <c r="B9" s="100">
        <v>2</v>
      </c>
      <c r="C9" s="101">
        <v>3</v>
      </c>
    </row>
    <row r="10" spans="1:3" ht="80.25" customHeight="1">
      <c r="A10" s="82" t="s">
        <v>56</v>
      </c>
      <c r="B10" s="106">
        <v>4812300</v>
      </c>
      <c r="C10" s="50">
        <v>4812300</v>
      </c>
    </row>
    <row r="11" spans="1:3" ht="31.5" customHeight="1">
      <c r="A11" s="82" t="s">
        <v>86</v>
      </c>
      <c r="B11" s="106">
        <v>2941700</v>
      </c>
      <c r="C11" s="50">
        <v>3171900</v>
      </c>
    </row>
    <row r="12" spans="1:3" ht="43.5" customHeight="1">
      <c r="A12" s="110" t="s">
        <v>58</v>
      </c>
      <c r="B12" s="118">
        <v>125691800</v>
      </c>
      <c r="C12" s="50">
        <v>124805500</v>
      </c>
    </row>
    <row r="13" spans="1:3" ht="36" customHeight="1">
      <c r="A13" s="84" t="s">
        <v>87</v>
      </c>
      <c r="B13" s="113">
        <v>943900</v>
      </c>
      <c r="C13" s="50">
        <v>943900</v>
      </c>
    </row>
    <row r="14" spans="1:3" ht="49.5" customHeight="1">
      <c r="A14" s="84" t="s">
        <v>60</v>
      </c>
      <c r="B14" s="113">
        <v>11900</v>
      </c>
      <c r="C14" s="50">
        <v>11900</v>
      </c>
    </row>
    <row r="15" spans="1:3" ht="32.25" customHeight="1" hidden="1">
      <c r="A15" s="84" t="s">
        <v>61</v>
      </c>
      <c r="B15" s="113"/>
      <c r="C15" s="50"/>
    </row>
    <row r="16" spans="1:3" ht="22.5" customHeight="1">
      <c r="A16" s="84" t="s">
        <v>62</v>
      </c>
      <c r="B16" s="113">
        <v>10800</v>
      </c>
      <c r="C16" s="50">
        <v>10800</v>
      </c>
    </row>
    <row r="17" spans="1:3" ht="48" customHeight="1">
      <c r="A17" s="84" t="s">
        <v>63</v>
      </c>
      <c r="B17" s="113">
        <v>286700</v>
      </c>
      <c r="C17" s="50">
        <v>286700</v>
      </c>
    </row>
    <row r="18" spans="1:3" ht="39" customHeight="1">
      <c r="A18" s="111" t="s">
        <v>64</v>
      </c>
      <c r="B18" s="119">
        <v>55000</v>
      </c>
      <c r="C18" s="50">
        <v>55000</v>
      </c>
    </row>
    <row r="19" spans="1:3" ht="65.25" customHeight="1">
      <c r="A19" s="111" t="s">
        <v>88</v>
      </c>
      <c r="B19" s="106">
        <v>800</v>
      </c>
      <c r="C19" s="50">
        <v>800</v>
      </c>
    </row>
    <row r="20" spans="1:3" ht="67.5" customHeight="1">
      <c r="A20" s="110" t="s">
        <v>89</v>
      </c>
      <c r="B20" s="118">
        <v>68900</v>
      </c>
      <c r="C20" s="50">
        <v>68900</v>
      </c>
    </row>
    <row r="21" spans="1:3" ht="40.5" customHeight="1">
      <c r="A21" s="110" t="s">
        <v>67</v>
      </c>
      <c r="B21" s="118">
        <v>53816.77</v>
      </c>
      <c r="C21" s="50">
        <v>130593.86</v>
      </c>
    </row>
    <row r="22" spans="1:3" ht="78.75">
      <c r="A22" s="110" t="s">
        <v>68</v>
      </c>
      <c r="B22" s="118">
        <v>5521824</v>
      </c>
      <c r="C22" s="50">
        <v>5521824</v>
      </c>
    </row>
    <row r="23" spans="1:3" ht="29.25" customHeight="1">
      <c r="A23" s="85" t="s">
        <v>70</v>
      </c>
      <c r="B23" s="106">
        <v>683400</v>
      </c>
      <c r="C23" s="50">
        <v>683400</v>
      </c>
    </row>
    <row r="24" spans="1:3" ht="52.5" customHeight="1">
      <c r="A24" s="85" t="s">
        <v>71</v>
      </c>
      <c r="B24" s="106">
        <v>2600</v>
      </c>
      <c r="C24" s="50">
        <v>2600</v>
      </c>
    </row>
    <row r="25" spans="1:3" ht="33" customHeight="1">
      <c r="A25" s="85" t="s">
        <v>90</v>
      </c>
      <c r="B25" s="106">
        <v>448800</v>
      </c>
      <c r="C25" s="50">
        <v>448800</v>
      </c>
    </row>
    <row r="26" spans="1:3" ht="51.75" customHeight="1">
      <c r="A26" s="85" t="s">
        <v>73</v>
      </c>
      <c r="B26" s="106">
        <v>213200</v>
      </c>
      <c r="C26" s="50">
        <v>213200</v>
      </c>
    </row>
    <row r="27" spans="1:3" ht="68.25" customHeight="1">
      <c r="A27" s="85" t="s">
        <v>74</v>
      </c>
      <c r="B27" s="106">
        <v>6200</v>
      </c>
      <c r="C27" s="50">
        <v>6200</v>
      </c>
    </row>
    <row r="28" spans="1:3" ht="42.75" customHeight="1">
      <c r="A28" s="111" t="s">
        <v>75</v>
      </c>
      <c r="B28" s="106">
        <v>0</v>
      </c>
      <c r="C28" s="50">
        <v>0</v>
      </c>
    </row>
    <row r="29" spans="1:3" ht="40.5" customHeight="1">
      <c r="A29" s="82" t="s">
        <v>135</v>
      </c>
      <c r="B29" s="50">
        <v>269600</v>
      </c>
      <c r="C29" s="50">
        <v>269600</v>
      </c>
    </row>
    <row r="30" spans="1:3" ht="52.5" customHeight="1">
      <c r="A30" s="85" t="s">
        <v>76</v>
      </c>
      <c r="B30" s="106">
        <v>14442200</v>
      </c>
      <c r="C30" s="50">
        <v>14256700</v>
      </c>
    </row>
    <row r="31" spans="1:3" ht="36.75" customHeight="1" hidden="1">
      <c r="A31" s="85" t="s">
        <v>77</v>
      </c>
      <c r="B31" s="106"/>
      <c r="C31" s="50"/>
    </row>
    <row r="32" spans="1:3" ht="36" customHeight="1">
      <c r="A32" s="85" t="s">
        <v>78</v>
      </c>
      <c r="B32" s="106">
        <v>111600</v>
      </c>
      <c r="C32" s="50">
        <v>111600</v>
      </c>
    </row>
    <row r="33" spans="1:3" ht="36.75" customHeight="1">
      <c r="A33" s="85" t="s">
        <v>79</v>
      </c>
      <c r="B33" s="106">
        <v>4935983.89</v>
      </c>
      <c r="C33" s="50">
        <v>6974253.49</v>
      </c>
    </row>
    <row r="34" spans="1:3" ht="51.75" customHeight="1">
      <c r="A34" s="86" t="s">
        <v>80</v>
      </c>
      <c r="B34" s="106">
        <v>3943417.22</v>
      </c>
      <c r="C34" s="50">
        <v>3932109.33</v>
      </c>
    </row>
    <row r="35" spans="1:3" ht="51.75" customHeight="1">
      <c r="A35" s="86" t="s">
        <v>103</v>
      </c>
      <c r="B35" s="106">
        <v>1622340.3</v>
      </c>
      <c r="C35" s="50">
        <v>1425840.73</v>
      </c>
    </row>
    <row r="36" spans="1:3" ht="51.75" customHeight="1">
      <c r="A36" s="86" t="s">
        <v>94</v>
      </c>
      <c r="B36" s="106">
        <v>8804100</v>
      </c>
      <c r="C36" s="50">
        <v>8804100</v>
      </c>
    </row>
    <row r="37" spans="1:3" ht="51.75" customHeight="1">
      <c r="A37" s="86" t="s">
        <v>95</v>
      </c>
      <c r="B37" s="106">
        <v>7549964</v>
      </c>
      <c r="C37" s="50">
        <v>7121755</v>
      </c>
    </row>
    <row r="38" spans="1:3" ht="51.75" customHeight="1" hidden="1">
      <c r="A38" s="86"/>
      <c r="B38" s="106"/>
      <c r="C38" s="50"/>
    </row>
    <row r="39" spans="1:3" ht="21.75" customHeight="1">
      <c r="A39" s="94" t="s">
        <v>81</v>
      </c>
      <c r="B39" s="36">
        <f>SUM(B10:B38)</f>
        <v>183432846.18</v>
      </c>
      <c r="C39" s="36">
        <f>SUM(C10:C38)</f>
        <v>184070276.41000003</v>
      </c>
    </row>
    <row r="40" spans="1:3" ht="15.75">
      <c r="A40" s="102"/>
      <c r="B40" s="103"/>
      <c r="C40" s="104"/>
    </row>
    <row r="41" spans="1:3" ht="36.75" customHeight="1">
      <c r="A41" s="84" t="s">
        <v>134</v>
      </c>
      <c r="B41" s="120">
        <v>173225500</v>
      </c>
      <c r="C41" s="121">
        <v>184873800</v>
      </c>
    </row>
    <row r="42" spans="1:3" ht="24" customHeight="1">
      <c r="A42" s="94" t="s">
        <v>82</v>
      </c>
      <c r="B42" s="105">
        <f>B41</f>
        <v>173225500</v>
      </c>
      <c r="C42" s="105">
        <f>C41</f>
        <v>184873800</v>
      </c>
    </row>
    <row r="43" spans="1:3" ht="23.25" customHeight="1">
      <c r="A43" s="94" t="s">
        <v>83</v>
      </c>
      <c r="B43" s="36">
        <f>B39+B42</f>
        <v>356658346.18</v>
      </c>
      <c r="C43" s="36">
        <f>C39+C42</f>
        <v>368944076.41</v>
      </c>
    </row>
  </sheetData>
  <sheetProtection/>
  <mergeCells count="1">
    <mergeCell ref="A6:B6"/>
  </mergeCells>
  <printOptions/>
  <pageMargins left="0.7086614173228347" right="0.11811023622047245" top="0.7480314960629921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76.25390625" style="0" customWidth="1"/>
    <col min="3" max="3" width="36.625" style="0" customWidth="1"/>
  </cols>
  <sheetData>
    <row r="1" spans="1:3" ht="15.75">
      <c r="A1" s="18"/>
      <c r="B1" s="19"/>
      <c r="C1" s="20" t="s">
        <v>110</v>
      </c>
    </row>
    <row r="2" spans="1:3" ht="15.75">
      <c r="A2" s="18"/>
      <c r="B2" s="19"/>
      <c r="C2" s="20" t="s">
        <v>8</v>
      </c>
    </row>
    <row r="3" spans="1:3" ht="15.75">
      <c r="A3" s="18"/>
      <c r="B3" s="19"/>
      <c r="C3" s="20" t="s">
        <v>9</v>
      </c>
    </row>
    <row r="4" spans="1:3" ht="15.75">
      <c r="A4" s="18"/>
      <c r="B4" s="19"/>
      <c r="C4" s="20" t="s">
        <v>10</v>
      </c>
    </row>
    <row r="5" spans="1:3" ht="15.75">
      <c r="A5" s="18"/>
      <c r="B5" s="19"/>
      <c r="C5" s="20" t="s">
        <v>165</v>
      </c>
    </row>
    <row r="6" spans="1:3" ht="15.75">
      <c r="A6" s="18"/>
      <c r="B6" s="21"/>
      <c r="C6" s="22"/>
    </row>
    <row r="7" spans="1:3" ht="15.75">
      <c r="A7" s="18"/>
      <c r="B7" s="19"/>
      <c r="C7" s="23"/>
    </row>
    <row r="8" spans="1:3" ht="15.75">
      <c r="A8" s="136" t="s">
        <v>138</v>
      </c>
      <c r="B8" s="136"/>
      <c r="C8" s="136"/>
    </row>
    <row r="9" spans="1:3" ht="15.75">
      <c r="A9" s="24"/>
      <c r="B9" s="25"/>
      <c r="C9" s="26"/>
    </row>
    <row r="10" spans="1:3" ht="31.5">
      <c r="A10" s="27" t="s">
        <v>11</v>
      </c>
      <c r="B10" s="28" t="s">
        <v>12</v>
      </c>
      <c r="C10" s="29" t="s">
        <v>7</v>
      </c>
    </row>
    <row r="11" spans="1:3" ht="15.75">
      <c r="A11" s="27" t="s">
        <v>13</v>
      </c>
      <c r="B11" s="28">
        <v>2</v>
      </c>
      <c r="C11" s="30">
        <v>3</v>
      </c>
    </row>
    <row r="12" spans="1:3" ht="34.5" customHeight="1">
      <c r="A12" s="31" t="s">
        <v>14</v>
      </c>
      <c r="B12" s="32" t="s">
        <v>15</v>
      </c>
      <c r="C12" s="33">
        <f>SUM(C14:C15)</f>
        <v>35178717</v>
      </c>
    </row>
    <row r="13" spans="1:3" ht="19.5" customHeight="1">
      <c r="A13" s="31"/>
      <c r="B13" s="32" t="s">
        <v>16</v>
      </c>
      <c r="C13" s="33"/>
    </row>
    <row r="14" spans="1:3" ht="18.75" customHeight="1">
      <c r="A14" s="31" t="s">
        <v>17</v>
      </c>
      <c r="B14" s="32" t="s">
        <v>18</v>
      </c>
      <c r="C14" s="33">
        <v>23918720</v>
      </c>
    </row>
    <row r="15" spans="1:3" ht="50.25" customHeight="1">
      <c r="A15" s="31" t="s">
        <v>19</v>
      </c>
      <c r="B15" s="32" t="s">
        <v>20</v>
      </c>
      <c r="C15" s="33">
        <v>11259997</v>
      </c>
    </row>
    <row r="16" spans="1:3" ht="15.75">
      <c r="A16" s="34"/>
      <c r="B16" s="35" t="s">
        <v>21</v>
      </c>
      <c r="C16" s="36">
        <f>C12</f>
        <v>35178717</v>
      </c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6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7.75390625" style="0" customWidth="1"/>
    <col min="2" max="2" width="63.375" style="0" customWidth="1"/>
    <col min="3" max="3" width="27.00390625" style="0" customWidth="1"/>
    <col min="4" max="4" width="27.875" style="0" customWidth="1"/>
  </cols>
  <sheetData>
    <row r="1" spans="1:4" ht="15.75">
      <c r="A1" s="18"/>
      <c r="B1" s="19"/>
      <c r="C1" s="20" t="s">
        <v>111</v>
      </c>
      <c r="D1" s="37"/>
    </row>
    <row r="2" spans="1:4" ht="15.75">
      <c r="A2" s="18"/>
      <c r="B2" s="19"/>
      <c r="C2" s="20" t="s">
        <v>8</v>
      </c>
      <c r="D2" s="37"/>
    </row>
    <row r="3" spans="1:4" ht="15.75">
      <c r="A3" s="18"/>
      <c r="B3" s="19"/>
      <c r="C3" s="20" t="s">
        <v>9</v>
      </c>
      <c r="D3" s="37"/>
    </row>
    <row r="4" spans="1:4" ht="15.75">
      <c r="A4" s="18"/>
      <c r="B4" s="19"/>
      <c r="C4" s="20" t="s">
        <v>10</v>
      </c>
      <c r="D4" s="37"/>
    </row>
    <row r="5" spans="1:4" ht="15.75">
      <c r="A5" s="18"/>
      <c r="B5" s="19"/>
      <c r="C5" s="20" t="s">
        <v>154</v>
      </c>
      <c r="D5" s="37"/>
    </row>
    <row r="6" spans="1:4" ht="15.75">
      <c r="A6" s="18"/>
      <c r="B6" s="21"/>
      <c r="C6" s="22"/>
      <c r="D6" s="22"/>
    </row>
    <row r="7" spans="1:4" ht="15.75">
      <c r="A7" s="18"/>
      <c r="B7" s="19"/>
      <c r="C7" s="23"/>
      <c r="D7" s="23"/>
    </row>
    <row r="8" spans="1:4" ht="15.75">
      <c r="A8" s="136" t="s">
        <v>139</v>
      </c>
      <c r="B8" s="136"/>
      <c r="C8" s="136"/>
      <c r="D8" s="136"/>
    </row>
    <row r="9" spans="1:4" ht="15.75">
      <c r="A9" s="24"/>
      <c r="B9" s="25"/>
      <c r="C9" s="37"/>
      <c r="D9" s="26"/>
    </row>
    <row r="10" spans="1:4" ht="15.75">
      <c r="A10" s="27" t="s">
        <v>11</v>
      </c>
      <c r="B10" s="28" t="s">
        <v>12</v>
      </c>
      <c r="C10" s="29" t="s">
        <v>106</v>
      </c>
      <c r="D10" s="29" t="s">
        <v>140</v>
      </c>
    </row>
    <row r="11" spans="1:4" ht="15.75">
      <c r="A11" s="27" t="s">
        <v>13</v>
      </c>
      <c r="B11" s="28">
        <v>2</v>
      </c>
      <c r="C11" s="30">
        <v>3</v>
      </c>
      <c r="D11" s="30">
        <v>4</v>
      </c>
    </row>
    <row r="12" spans="1:4" ht="39.75" customHeight="1">
      <c r="A12" s="31" t="s">
        <v>14</v>
      </c>
      <c r="B12" s="32" t="s">
        <v>15</v>
      </c>
      <c r="C12" s="38">
        <f>C14+C15</f>
        <v>42039098.89</v>
      </c>
      <c r="D12" s="38">
        <f>D14+D15</f>
        <v>43899567.78</v>
      </c>
    </row>
    <row r="13" spans="1:4" ht="18" customHeight="1">
      <c r="A13" s="31"/>
      <c r="B13" s="32" t="s">
        <v>16</v>
      </c>
      <c r="C13" s="38"/>
      <c r="D13" s="38"/>
    </row>
    <row r="14" spans="1:4" ht="33" customHeight="1">
      <c r="A14" s="31" t="s">
        <v>17</v>
      </c>
      <c r="B14" s="32" t="s">
        <v>18</v>
      </c>
      <c r="C14" s="38">
        <v>25832210</v>
      </c>
      <c r="D14" s="38">
        <v>27898790</v>
      </c>
    </row>
    <row r="15" spans="1:4" ht="51.75" customHeight="1">
      <c r="A15" s="31" t="s">
        <v>19</v>
      </c>
      <c r="B15" s="32" t="s">
        <v>20</v>
      </c>
      <c r="C15" s="33">
        <v>16206888.89</v>
      </c>
      <c r="D15" s="38">
        <v>16000777.78</v>
      </c>
    </row>
    <row r="16" spans="1:4" ht="15.75">
      <c r="A16" s="34"/>
      <c r="B16" s="35" t="s">
        <v>21</v>
      </c>
      <c r="C16" s="39">
        <f>C12</f>
        <v>42039098.89</v>
      </c>
      <c r="D16" s="39">
        <f>D12</f>
        <v>43899567.78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21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69.875" style="0" customWidth="1"/>
    <col min="2" max="2" width="19.625" style="0" customWidth="1"/>
  </cols>
  <sheetData>
    <row r="1" spans="1:2" ht="18.75">
      <c r="A1" s="137" t="s">
        <v>112</v>
      </c>
      <c r="B1" s="137"/>
    </row>
    <row r="2" spans="1:2" ht="18.75">
      <c r="A2" s="137" t="s">
        <v>40</v>
      </c>
      <c r="B2" s="137"/>
    </row>
    <row r="3" spans="1:2" ht="18.75">
      <c r="A3" s="137" t="s">
        <v>39</v>
      </c>
      <c r="B3" s="137"/>
    </row>
    <row r="4" spans="1:2" ht="18.75">
      <c r="A4" s="137" t="s">
        <v>141</v>
      </c>
      <c r="B4" s="137"/>
    </row>
    <row r="5" spans="1:2" ht="18.75">
      <c r="A5" s="137"/>
      <c r="B5" s="137"/>
    </row>
    <row r="6" ht="18.75">
      <c r="A6" s="52" t="s">
        <v>33</v>
      </c>
    </row>
    <row r="7" ht="18.75">
      <c r="A7" s="53"/>
    </row>
    <row r="8" spans="1:2" ht="18.75">
      <c r="A8" s="138" t="s">
        <v>34</v>
      </c>
      <c r="B8" s="138"/>
    </row>
    <row r="9" spans="1:2" ht="18.75">
      <c r="A9" s="138" t="s">
        <v>142</v>
      </c>
      <c r="B9" s="138"/>
    </row>
    <row r="10" ht="18.75">
      <c r="A10" s="54"/>
    </row>
    <row r="11" spans="1:2" ht="18.75">
      <c r="A11" s="139" t="s">
        <v>35</v>
      </c>
      <c r="B11" s="139"/>
    </row>
    <row r="12" spans="1:2" ht="12.75">
      <c r="A12" s="142" t="s">
        <v>36</v>
      </c>
      <c r="B12" s="142" t="s">
        <v>7</v>
      </c>
    </row>
    <row r="13" spans="1:2" ht="19.5" customHeight="1">
      <c r="A13" s="143"/>
      <c r="B13" s="143"/>
    </row>
    <row r="14" spans="1:2" ht="1.5" customHeight="1">
      <c r="A14" s="144"/>
      <c r="B14" s="144"/>
    </row>
    <row r="15" spans="1:2" ht="41.25" customHeight="1">
      <c r="A15" s="57" t="s">
        <v>37</v>
      </c>
      <c r="B15" s="58">
        <v>0</v>
      </c>
    </row>
    <row r="16" spans="1:2" ht="18" customHeight="1">
      <c r="A16" s="57" t="s">
        <v>143</v>
      </c>
      <c r="B16" s="58">
        <v>0</v>
      </c>
    </row>
    <row r="17" spans="1:2" ht="20.25" customHeight="1">
      <c r="A17" s="56" t="s">
        <v>144</v>
      </c>
      <c r="B17" s="58">
        <v>0</v>
      </c>
    </row>
    <row r="18" spans="1:2" ht="26.25" customHeight="1">
      <c r="A18" s="140" t="s">
        <v>38</v>
      </c>
      <c r="B18" s="141">
        <v>0</v>
      </c>
    </row>
    <row r="19" spans="1:2" ht="12.75" hidden="1">
      <c r="A19" s="140"/>
      <c r="B19" s="141"/>
    </row>
    <row r="20" spans="1:2" ht="18.75">
      <c r="A20" s="56" t="s">
        <v>145</v>
      </c>
      <c r="B20" s="58">
        <v>0</v>
      </c>
    </row>
    <row r="21" ht="18.75">
      <c r="A21" s="55"/>
    </row>
  </sheetData>
  <sheetProtection/>
  <mergeCells count="12">
    <mergeCell ref="A9:B9"/>
    <mergeCell ref="A11:B11"/>
    <mergeCell ref="A18:A19"/>
    <mergeCell ref="B18:B19"/>
    <mergeCell ref="B12:B14"/>
    <mergeCell ref="A12:A14"/>
    <mergeCell ref="A1:B1"/>
    <mergeCell ref="A2:B2"/>
    <mergeCell ref="A3:B3"/>
    <mergeCell ref="A4:B4"/>
    <mergeCell ref="A5:B5"/>
    <mergeCell ref="A8:B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62.75390625" style="0" customWidth="1"/>
    <col min="2" max="3" width="15.375" style="0" customWidth="1"/>
  </cols>
  <sheetData>
    <row r="1" spans="1:3" ht="18.75">
      <c r="A1" s="137" t="s">
        <v>113</v>
      </c>
      <c r="B1" s="137"/>
      <c r="C1" s="137"/>
    </row>
    <row r="2" spans="1:3" ht="18.75">
      <c r="A2" s="137" t="s">
        <v>40</v>
      </c>
      <c r="B2" s="137"/>
      <c r="C2" s="137"/>
    </row>
    <row r="3" spans="1:3" ht="18.75">
      <c r="A3" s="137" t="s">
        <v>39</v>
      </c>
      <c r="B3" s="137"/>
      <c r="C3" s="137"/>
    </row>
    <row r="4" spans="1:3" ht="18.75">
      <c r="A4" s="137" t="s">
        <v>141</v>
      </c>
      <c r="B4" s="137"/>
      <c r="C4" s="137"/>
    </row>
    <row r="5" spans="1:3" ht="18.75">
      <c r="A5" s="137"/>
      <c r="B5" s="137"/>
      <c r="C5" s="137"/>
    </row>
    <row r="6" spans="1:2" ht="18.75">
      <c r="A6" s="52" t="s">
        <v>33</v>
      </c>
      <c r="B6" s="52"/>
    </row>
    <row r="7" spans="1:2" ht="18.75">
      <c r="A7" s="53"/>
      <c r="B7" s="53"/>
    </row>
    <row r="8" spans="1:3" ht="18.75">
      <c r="A8" s="138" t="s">
        <v>34</v>
      </c>
      <c r="B8" s="138"/>
      <c r="C8" s="138"/>
    </row>
    <row r="9" spans="1:3" ht="18.75">
      <c r="A9" s="138" t="s">
        <v>146</v>
      </c>
      <c r="B9" s="138"/>
      <c r="C9" s="138"/>
    </row>
    <row r="10" spans="1:2" ht="18.75">
      <c r="A10" s="54"/>
      <c r="B10" s="54"/>
    </row>
    <row r="11" spans="1:3" ht="18.75">
      <c r="A11" s="139" t="s">
        <v>35</v>
      </c>
      <c r="B11" s="139"/>
      <c r="C11" s="139"/>
    </row>
    <row r="12" spans="1:3" ht="12.75">
      <c r="A12" s="142" t="s">
        <v>36</v>
      </c>
      <c r="B12" s="142" t="s">
        <v>106</v>
      </c>
      <c r="C12" s="142" t="s">
        <v>140</v>
      </c>
    </row>
    <row r="13" spans="1:3" ht="19.5" customHeight="1">
      <c r="A13" s="143"/>
      <c r="B13" s="143"/>
      <c r="C13" s="143"/>
    </row>
    <row r="14" spans="1:3" ht="1.5" customHeight="1">
      <c r="A14" s="144"/>
      <c r="B14" s="144"/>
      <c r="C14" s="144"/>
    </row>
    <row r="15" spans="1:3" ht="41.25" customHeight="1">
      <c r="A15" s="57" t="s">
        <v>37</v>
      </c>
      <c r="B15" s="58">
        <v>0</v>
      </c>
      <c r="C15" s="58">
        <v>0</v>
      </c>
    </row>
    <row r="16" spans="1:3" ht="18" customHeight="1">
      <c r="A16" s="57" t="s">
        <v>147</v>
      </c>
      <c r="B16" s="58">
        <v>0</v>
      </c>
      <c r="C16" s="58">
        <v>0</v>
      </c>
    </row>
    <row r="17" spans="1:3" ht="20.25" customHeight="1">
      <c r="A17" s="56" t="s">
        <v>148</v>
      </c>
      <c r="B17" s="58">
        <v>0</v>
      </c>
      <c r="C17" s="58">
        <v>0</v>
      </c>
    </row>
    <row r="18" spans="1:3" ht="26.25" customHeight="1">
      <c r="A18" s="140" t="s">
        <v>41</v>
      </c>
      <c r="B18" s="141">
        <v>0</v>
      </c>
      <c r="C18" s="141">
        <v>0</v>
      </c>
    </row>
    <row r="19" spans="1:3" ht="12.75" hidden="1">
      <c r="A19" s="140"/>
      <c r="B19" s="141"/>
      <c r="C19" s="141"/>
    </row>
    <row r="20" spans="1:3" ht="18.75">
      <c r="A20" s="56" t="s">
        <v>149</v>
      </c>
      <c r="B20" s="58">
        <v>0</v>
      </c>
      <c r="C20" s="58">
        <v>0</v>
      </c>
    </row>
    <row r="21" spans="1:2" ht="18.75">
      <c r="A21" s="55"/>
      <c r="B21" s="55"/>
    </row>
  </sheetData>
  <sheetProtection/>
  <mergeCells count="14">
    <mergeCell ref="A9:C9"/>
    <mergeCell ref="A11:C11"/>
    <mergeCell ref="A12:A14"/>
    <mergeCell ref="C12:C14"/>
    <mergeCell ref="A18:A19"/>
    <mergeCell ref="C18:C19"/>
    <mergeCell ref="B12:B14"/>
    <mergeCell ref="B18:B19"/>
    <mergeCell ref="A1:C1"/>
    <mergeCell ref="A2:C2"/>
    <mergeCell ref="A3:C3"/>
    <mergeCell ref="A4:C4"/>
    <mergeCell ref="A5:C5"/>
    <mergeCell ref="A8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7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7.25390625" style="0" customWidth="1"/>
    <col min="2" max="2" width="69.75390625" style="0" customWidth="1"/>
    <col min="3" max="3" width="14.25390625" style="0" customWidth="1"/>
    <col min="4" max="5" width="14.375" style="0" customWidth="1"/>
  </cols>
  <sheetData>
    <row r="1" spans="1:5" ht="15.75">
      <c r="A1" s="59"/>
      <c r="B1" s="59"/>
      <c r="C1" s="60"/>
      <c r="D1" s="20" t="s">
        <v>114</v>
      </c>
      <c r="E1" s="59"/>
    </row>
    <row r="2" spans="1:5" ht="15.75">
      <c r="A2" s="59"/>
      <c r="B2" s="59"/>
      <c r="C2" s="60"/>
      <c r="D2" s="20" t="s">
        <v>8</v>
      </c>
      <c r="E2" s="59"/>
    </row>
    <row r="3" spans="1:5" ht="15.75">
      <c r="A3" s="59"/>
      <c r="B3" s="59"/>
      <c r="C3" s="60"/>
      <c r="D3" s="20" t="s">
        <v>43</v>
      </c>
      <c r="E3" s="59"/>
    </row>
    <row r="4" spans="1:5" ht="15.75">
      <c r="A4" s="59"/>
      <c r="B4" s="59"/>
      <c r="C4" s="60"/>
      <c r="D4" s="20" t="s">
        <v>10</v>
      </c>
      <c r="E4" s="59"/>
    </row>
    <row r="5" spans="1:5" ht="15.75">
      <c r="A5" s="59"/>
      <c r="B5" s="59"/>
      <c r="C5" s="21"/>
      <c r="D5" s="20" t="s">
        <v>150</v>
      </c>
      <c r="E5" s="59"/>
    </row>
    <row r="6" spans="1:5" ht="15.75">
      <c r="A6" s="59"/>
      <c r="B6" s="59"/>
      <c r="C6" s="21"/>
      <c r="D6" s="20"/>
      <c r="E6" s="59"/>
    </row>
    <row r="7" spans="1:5" ht="26.25" customHeight="1">
      <c r="A7" s="145" t="s">
        <v>151</v>
      </c>
      <c r="B7" s="145"/>
      <c r="C7" s="145"/>
      <c r="D7" s="145"/>
      <c r="E7" s="145"/>
    </row>
    <row r="8" spans="1:5" ht="15.75">
      <c r="A8" s="61" t="s">
        <v>44</v>
      </c>
      <c r="B8" s="45" t="s">
        <v>45</v>
      </c>
      <c r="C8" s="62" t="s">
        <v>7</v>
      </c>
      <c r="D8" s="62" t="s">
        <v>106</v>
      </c>
      <c r="E8" s="45" t="s">
        <v>140</v>
      </c>
    </row>
    <row r="9" spans="1:5" ht="34.5" customHeight="1">
      <c r="A9" s="63">
        <v>1</v>
      </c>
      <c r="B9" s="64" t="s">
        <v>46</v>
      </c>
      <c r="C9" s="65"/>
      <c r="D9" s="65"/>
      <c r="E9" s="66"/>
    </row>
    <row r="10" spans="1:5" ht="27" customHeight="1">
      <c r="A10" s="63" t="s">
        <v>17</v>
      </c>
      <c r="B10" s="67" t="s">
        <v>47</v>
      </c>
      <c r="C10" s="68">
        <v>0</v>
      </c>
      <c r="D10" s="68">
        <v>0</v>
      </c>
      <c r="E10" s="68">
        <v>0</v>
      </c>
    </row>
    <row r="11" spans="1:5" ht="65.25" customHeight="1">
      <c r="A11" s="108">
        <v>2</v>
      </c>
      <c r="B11" s="109" t="s">
        <v>97</v>
      </c>
      <c r="C11" s="68">
        <v>0</v>
      </c>
      <c r="D11" s="68">
        <v>0</v>
      </c>
      <c r="E11" s="68">
        <v>0</v>
      </c>
    </row>
    <row r="12" spans="1:5" ht="48.75" customHeight="1">
      <c r="A12" s="108" t="s">
        <v>48</v>
      </c>
      <c r="B12" s="109" t="s">
        <v>98</v>
      </c>
      <c r="C12" s="68">
        <v>0</v>
      </c>
      <c r="D12" s="68">
        <v>0</v>
      </c>
      <c r="E12" s="68">
        <v>0</v>
      </c>
    </row>
    <row r="13" spans="1:5" ht="36.75" customHeight="1">
      <c r="A13" s="108" t="s">
        <v>49</v>
      </c>
      <c r="B13" s="109" t="s">
        <v>99</v>
      </c>
      <c r="C13" s="68">
        <v>0</v>
      </c>
      <c r="D13" s="68">
        <v>0</v>
      </c>
      <c r="E13" s="68">
        <v>0</v>
      </c>
    </row>
    <row r="14" spans="1:5" ht="51" customHeight="1">
      <c r="A14" s="108" t="s">
        <v>50</v>
      </c>
      <c r="B14" s="109" t="s">
        <v>100</v>
      </c>
      <c r="C14" s="68">
        <v>0</v>
      </c>
      <c r="D14" s="68">
        <v>0</v>
      </c>
      <c r="E14" s="68">
        <v>0</v>
      </c>
    </row>
    <row r="15" spans="1:5" ht="46.5" customHeight="1">
      <c r="A15" s="108" t="s">
        <v>51</v>
      </c>
      <c r="B15" s="109" t="s">
        <v>101</v>
      </c>
      <c r="C15" s="68">
        <v>0</v>
      </c>
      <c r="D15" s="68">
        <v>0</v>
      </c>
      <c r="E15" s="68">
        <v>0</v>
      </c>
    </row>
    <row r="16" spans="1:5" ht="37.5" customHeight="1">
      <c r="A16" s="63">
        <v>3</v>
      </c>
      <c r="B16" s="67" t="s">
        <v>52</v>
      </c>
      <c r="C16" s="68">
        <v>0</v>
      </c>
      <c r="D16" s="68">
        <v>0</v>
      </c>
      <c r="E16" s="68">
        <v>0</v>
      </c>
    </row>
    <row r="17" spans="1:5" ht="27.75" customHeight="1">
      <c r="A17" s="63">
        <v>4</v>
      </c>
      <c r="B17" s="67" t="s">
        <v>53</v>
      </c>
      <c r="C17" s="68">
        <v>0</v>
      </c>
      <c r="D17" s="68">
        <v>0</v>
      </c>
      <c r="E17" s="68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"/>
  <sheetViews>
    <sheetView zoomScalePageLayoutView="0" workbookViewId="0" topLeftCell="A10">
      <selection activeCell="B16" sqref="B16"/>
    </sheetView>
  </sheetViews>
  <sheetFormatPr defaultColWidth="9.00390625" defaultRowHeight="12.75"/>
  <cols>
    <col min="1" max="1" width="31.25390625" style="0" customWidth="1"/>
    <col min="2" max="2" width="42.75390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7" customFormat="1" ht="15" customHeight="1">
      <c r="D1" s="17" t="s">
        <v>115</v>
      </c>
    </row>
    <row r="2" s="17" customFormat="1" ht="15" customHeight="1">
      <c r="D2" s="17" t="s">
        <v>5</v>
      </c>
    </row>
    <row r="3" s="17" customFormat="1" ht="15" customHeight="1">
      <c r="D3" s="17" t="s">
        <v>6</v>
      </c>
    </row>
    <row r="4" s="17" customFormat="1" ht="15" customHeight="1">
      <c r="D4" s="17" t="s">
        <v>153</v>
      </c>
    </row>
    <row r="6" spans="1:3" ht="22.5" customHeight="1">
      <c r="A6" s="1"/>
      <c r="B6" s="2"/>
      <c r="C6" s="3"/>
    </row>
    <row r="7" spans="1:5" ht="14.25" customHeight="1">
      <c r="A7" s="146" t="s">
        <v>152</v>
      </c>
      <c r="B7" s="146"/>
      <c r="C7" s="146"/>
      <c r="D7" s="146"/>
      <c r="E7" s="146"/>
    </row>
    <row r="8" spans="1:5" ht="14.25" customHeight="1">
      <c r="A8" s="7"/>
      <c r="B8" s="7"/>
      <c r="C8" s="7"/>
      <c r="D8" s="7"/>
      <c r="E8" s="16" t="s">
        <v>4</v>
      </c>
    </row>
    <row r="9" spans="1:5" ht="38.25">
      <c r="A9" s="4" t="s">
        <v>2</v>
      </c>
      <c r="B9" s="10" t="s">
        <v>3</v>
      </c>
      <c r="C9" s="8" t="s">
        <v>7</v>
      </c>
      <c r="D9" s="9" t="s">
        <v>106</v>
      </c>
      <c r="E9" s="9" t="s">
        <v>140</v>
      </c>
    </row>
    <row r="10" spans="1:5" ht="25.5">
      <c r="A10" s="5" t="s">
        <v>0</v>
      </c>
      <c r="B10" s="6" t="s">
        <v>1</v>
      </c>
      <c r="C10" s="11">
        <f>C16+C15</f>
        <v>2680000</v>
      </c>
      <c r="D10" s="11">
        <f>D16+D15</f>
        <v>0</v>
      </c>
      <c r="E10" s="15">
        <f>E16+E15</f>
        <v>0</v>
      </c>
    </row>
    <row r="11" spans="1:5" ht="51">
      <c r="A11" s="114" t="s">
        <v>117</v>
      </c>
      <c r="B11" s="115" t="s">
        <v>118</v>
      </c>
      <c r="C11" s="12">
        <f>C12</f>
        <v>0</v>
      </c>
      <c r="D11" s="13">
        <v>0</v>
      </c>
      <c r="E11" s="14">
        <v>0</v>
      </c>
    </row>
    <row r="12" spans="1:5" ht="51">
      <c r="A12" s="114" t="s">
        <v>119</v>
      </c>
      <c r="B12" s="115" t="s">
        <v>120</v>
      </c>
      <c r="C12" s="12">
        <f>C13</f>
        <v>0</v>
      </c>
      <c r="D12" s="13">
        <v>0</v>
      </c>
      <c r="E12" s="14">
        <v>0</v>
      </c>
    </row>
    <row r="13" spans="1:5" ht="63.75">
      <c r="A13" s="114" t="s">
        <v>121</v>
      </c>
      <c r="B13" s="115" t="s">
        <v>122</v>
      </c>
      <c r="C13" s="12">
        <f>C14</f>
        <v>0</v>
      </c>
      <c r="D13" s="13">
        <v>0</v>
      </c>
      <c r="E13" s="14">
        <v>0</v>
      </c>
    </row>
    <row r="14" spans="1:5" ht="63.75">
      <c r="A14" s="114" t="s">
        <v>123</v>
      </c>
      <c r="B14" s="115" t="s">
        <v>124</v>
      </c>
      <c r="C14" s="12">
        <v>0</v>
      </c>
      <c r="D14" s="13">
        <v>0</v>
      </c>
      <c r="E14" s="14">
        <v>0</v>
      </c>
    </row>
    <row r="15" spans="1:5" ht="38.25">
      <c r="A15" s="114" t="s">
        <v>125</v>
      </c>
      <c r="B15" s="115" t="s">
        <v>126</v>
      </c>
      <c r="C15" s="122">
        <v>-523951634.26</v>
      </c>
      <c r="D15" s="123">
        <v>-429001446.18</v>
      </c>
      <c r="E15" s="123">
        <v>-442606376.41</v>
      </c>
    </row>
    <row r="16" spans="1:5" ht="38.25">
      <c r="A16" s="114" t="s">
        <v>127</v>
      </c>
      <c r="B16" s="115" t="s">
        <v>128</v>
      </c>
      <c r="C16" s="122">
        <v>526631634.26</v>
      </c>
      <c r="D16" s="123">
        <v>429001446.18</v>
      </c>
      <c r="E16" s="123">
        <v>442606376.41</v>
      </c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40"/>
      <c r="B1" s="19"/>
      <c r="C1" s="19"/>
      <c r="D1" s="19"/>
      <c r="E1" s="19" t="s">
        <v>42</v>
      </c>
      <c r="F1" s="41"/>
    </row>
    <row r="2" spans="1:6" ht="15.75">
      <c r="A2" s="40"/>
      <c r="B2" s="21"/>
      <c r="C2" s="21"/>
      <c r="D2" s="21"/>
      <c r="E2" s="21" t="s">
        <v>8</v>
      </c>
      <c r="F2" s="41"/>
    </row>
    <row r="3" spans="1:6" ht="15.75">
      <c r="A3" s="40"/>
      <c r="B3" s="21"/>
      <c r="C3" s="21"/>
      <c r="D3" s="21"/>
      <c r="E3" s="21" t="s">
        <v>9</v>
      </c>
      <c r="F3" s="41"/>
    </row>
    <row r="4" spans="1:6" ht="15.75">
      <c r="A4" s="40"/>
      <c r="B4" s="21"/>
      <c r="C4" s="21"/>
      <c r="D4" s="21"/>
      <c r="E4" s="21" t="s">
        <v>10</v>
      </c>
      <c r="F4" s="41"/>
    </row>
    <row r="5" spans="1:6" ht="14.25" customHeight="1">
      <c r="A5" s="41"/>
      <c r="B5" s="41"/>
      <c r="C5" s="41"/>
      <c r="D5" s="41"/>
      <c r="E5" s="148" t="s">
        <v>154</v>
      </c>
      <c r="F5" s="148"/>
    </row>
    <row r="7" spans="1:6" ht="15.75">
      <c r="A7" s="147" t="s">
        <v>31</v>
      </c>
      <c r="B7" s="147"/>
      <c r="C7" s="147"/>
      <c r="D7" s="147"/>
      <c r="E7" s="147"/>
      <c r="F7" s="147"/>
    </row>
    <row r="8" ht="12.75">
      <c r="F8" t="s">
        <v>4</v>
      </c>
    </row>
    <row r="9" spans="1:6" ht="47.25">
      <c r="A9" s="42" t="s">
        <v>11</v>
      </c>
      <c r="B9" s="43" t="s">
        <v>22</v>
      </c>
      <c r="C9" s="44" t="s">
        <v>23</v>
      </c>
      <c r="D9" s="42" t="s">
        <v>24</v>
      </c>
      <c r="E9" s="42" t="s">
        <v>25</v>
      </c>
      <c r="F9" s="45" t="s">
        <v>26</v>
      </c>
    </row>
    <row r="10" spans="1:6" ht="15.75">
      <c r="A10" s="42">
        <v>1</v>
      </c>
      <c r="B10" s="43" t="s">
        <v>27</v>
      </c>
      <c r="C10" s="43" t="s">
        <v>28</v>
      </c>
      <c r="D10" s="43" t="s">
        <v>29</v>
      </c>
      <c r="E10" s="45">
        <v>5</v>
      </c>
      <c r="F10" s="46">
        <v>6</v>
      </c>
    </row>
    <row r="11" spans="1:6" ht="49.5" customHeight="1">
      <c r="A11" s="28">
        <v>1</v>
      </c>
      <c r="B11" s="49" t="s">
        <v>155</v>
      </c>
      <c r="C11" s="127">
        <v>2800000</v>
      </c>
      <c r="D11" s="127">
        <v>0</v>
      </c>
      <c r="E11" s="128">
        <v>0</v>
      </c>
      <c r="F11" s="128">
        <f>C11+D11+E11</f>
        <v>2800000</v>
      </c>
    </row>
    <row r="12" spans="1:6" ht="56.25" customHeight="1">
      <c r="A12" s="28">
        <v>2</v>
      </c>
      <c r="B12" s="125" t="s">
        <v>107</v>
      </c>
      <c r="C12" s="131">
        <v>4263.22</v>
      </c>
      <c r="D12" s="131">
        <v>0</v>
      </c>
      <c r="E12" s="129">
        <v>4258961</v>
      </c>
      <c r="F12" s="129">
        <f>C12+D12+E12</f>
        <v>4263224.22</v>
      </c>
    </row>
    <row r="13" spans="1:6" ht="41.25" customHeight="1">
      <c r="A13" s="51">
        <v>3</v>
      </c>
      <c r="B13" s="126" t="s">
        <v>30</v>
      </c>
      <c r="C13" s="129">
        <v>9581434.23</v>
      </c>
      <c r="D13" s="129">
        <v>0</v>
      </c>
      <c r="E13" s="129">
        <v>73455742.88</v>
      </c>
      <c r="F13" s="129">
        <f>C13+D13+E13</f>
        <v>83037177.11</v>
      </c>
    </row>
    <row r="14" spans="1:6" ht="32.25" customHeight="1">
      <c r="A14" s="51">
        <v>4</v>
      </c>
      <c r="B14" s="49" t="s">
        <v>156</v>
      </c>
      <c r="C14" s="128">
        <v>2160000</v>
      </c>
      <c r="D14" s="128">
        <v>0</v>
      </c>
      <c r="E14" s="128">
        <v>0</v>
      </c>
      <c r="F14" s="128">
        <f>C14+D14+E14</f>
        <v>2160000</v>
      </c>
    </row>
    <row r="15" spans="1:6" ht="32.25" customHeight="1">
      <c r="A15" s="51">
        <v>5</v>
      </c>
      <c r="B15" s="49" t="s">
        <v>157</v>
      </c>
      <c r="C15" s="128">
        <v>2500000</v>
      </c>
      <c r="D15" s="128">
        <v>0</v>
      </c>
      <c r="E15" s="128">
        <v>0</v>
      </c>
      <c r="F15" s="128">
        <f>C15+D15+E15</f>
        <v>2500000</v>
      </c>
    </row>
    <row r="16" spans="1:6" ht="16.5">
      <c r="A16" s="47"/>
      <c r="B16" s="48" t="s">
        <v>32</v>
      </c>
      <c r="C16" s="130">
        <f>C11+C12+C13+C14+C15</f>
        <v>17045697.450000003</v>
      </c>
      <c r="D16" s="130">
        <f>D11+D12+D13+D14+D15</f>
        <v>0</v>
      </c>
      <c r="E16" s="130">
        <f>E11+E12+E13+E14+E15</f>
        <v>77714703.88</v>
      </c>
      <c r="F16" s="130">
        <f>F11+F12+F13+F14+F15</f>
        <v>94760401.33</v>
      </c>
    </row>
  </sheetData>
  <sheetProtection/>
  <mergeCells count="2">
    <mergeCell ref="A7:F7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mta</cp:lastModifiedBy>
  <cp:lastPrinted>2022-10-25T06:38:12Z</cp:lastPrinted>
  <dcterms:created xsi:type="dcterms:W3CDTF">2010-12-06T07:20:36Z</dcterms:created>
  <dcterms:modified xsi:type="dcterms:W3CDTF">2022-10-26T09:47:18Z</dcterms:modified>
  <cp:category/>
  <cp:version/>
  <cp:contentType/>
  <cp:contentStatus/>
</cp:coreProperties>
</file>