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<sst xmlns="http://schemas.openxmlformats.org/spreadsheetml/2006/main" count="93" uniqueCount="71">
  <si>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</si>
  <si>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</si>
  <si>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</si>
  <si>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</si>
  <si>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</si>
  <si>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</si>
  <si>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</si>
  <si>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</si>
  <si>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</si>
  <si>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</si>
  <si>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</si>
  <si>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</si>
  <si>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</si>
  <si>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</si>
  <si>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</si>
  <si>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</si>
  <si>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</si>
  <si>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</si>
  <si>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</si>
  <si>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</si>
  <si>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</si>
  <si>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</si>
  <si>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</si>
  <si>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</si>
  <si>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</si>
  <si>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</si>
  <si>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</si>
  <si>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</si>
  <si>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</si>
  <si>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</si>
  <si>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</si>
  <si>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</si>
  <si>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</si>
  <si>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</si>
  <si>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</si>
  <si>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</si>
  <si>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</si>
  <si>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</si>
  <si>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Распоряжение</t>
  </si>
  <si>
    <t>Администрация Уинского муниципального округа</t>
  </si>
  <si>
    <t>Оказание помощи пострадавшим при пожаре</t>
  </si>
  <si>
    <t>к решению Думы</t>
  </si>
  <si>
    <t xml:space="preserve">Строительство школы в с. Нижний Сып </t>
  </si>
  <si>
    <t>Администрация Уинского округа</t>
  </si>
  <si>
    <t>259-01-04-251</t>
  </si>
  <si>
    <t>Информация об использовании резервного фонда по состоянию на 01 января 2023 года</t>
  </si>
  <si>
    <t>Предусмотрено в бюджете Уинского муниципального округа на год первоначальный план 100 000,00 руб., уточненный план 50 000,00 руб.</t>
  </si>
  <si>
    <t>от 00.00.2023г. №</t>
  </si>
  <si>
    <t>по состоянию на 1 января 2023 года</t>
  </si>
  <si>
    <t xml:space="preserve">от 00.00.2023 г. № </t>
  </si>
  <si>
    <t>% выполнения уточненного плана на 01.01.2023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</si>
  <si>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</si>
  <si>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</si>
  <si>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</si>
  <si>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</si>
  <si>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</si>
  <si>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</si>
  <si>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</si>
  <si>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</si>
  <si>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</si>
  <si>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</si>
  <si>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</si>
  <si>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</si>
  <si>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</si>
  <si>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 xml:space="preserve">от 00.00.2023г. № </t>
  </si>
  <si>
    <t>2021/2023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</si>
  <si>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</si>
  <si>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2020/2022</t>
  </si>
  <si>
    <t>2022/2023</t>
  </si>
  <si>
    <t>на 01 января 2023 года</t>
  </si>
  <si>
    <t xml:space="preserve"> Переселения граждан из аварийного жилищного фонда</t>
  </si>
</sst>
</file>

<file path=xl/styles.xml><?xml version="1.0" encoding="utf-8"?>
<styleSheet xmlns="http://schemas.openxmlformats.org/spreadsheetml/2006/main">
  <numFmts count="3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1" fillId="0" borderId="14" xfId="52" applyFont="1" applyBorder="1" applyAlignment="1">
      <alignment horizontal="center" vertical="distributed"/>
      <protection/>
    </xf>
    <xf numFmtId="0" fontId="1" fillId="0" borderId="10" xfId="0" applyFont="1" applyFill="1" applyBorder="1" applyAlignment="1">
      <alignment horizontal="left" wrapText="1"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0" fontId="1" fillId="0" borderId="10" xfId="52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5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vertical="distributed" wrapText="1" readingOrder="1"/>
      <protection/>
    </xf>
    <xf numFmtId="0" fontId="1" fillId="0" borderId="14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1" fillId="0" borderId="10" xfId="52" applyFont="1" applyBorder="1" applyAlignment="1">
      <alignment horizont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" fontId="24" fillId="0" borderId="1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8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31</v>
      </c>
    </row>
    <row r="2" ht="18.75">
      <c r="F2" s="6" t="s">
        <v>41</v>
      </c>
    </row>
    <row r="3" ht="18.75">
      <c r="F3" s="6" t="s">
        <v>35</v>
      </c>
    </row>
    <row r="4" ht="18.75">
      <c r="F4" s="6" t="s">
        <v>47</v>
      </c>
    </row>
    <row r="5" spans="1:7" ht="18.75">
      <c r="A5" s="56" t="s">
        <v>45</v>
      </c>
      <c r="B5" s="56"/>
      <c r="C5" s="56"/>
      <c r="D5" s="56"/>
      <c r="E5" s="56"/>
      <c r="F5" s="56"/>
      <c r="G5" s="56"/>
    </row>
    <row r="6" spans="1:7" ht="18.75">
      <c r="A6" s="2"/>
      <c r="B6" s="2"/>
      <c r="C6" s="2"/>
      <c r="D6" s="2"/>
      <c r="E6" s="2"/>
      <c r="F6" s="2"/>
      <c r="G6" s="2"/>
    </row>
    <row r="7" spans="1:7" ht="19.5" customHeight="1">
      <c r="A7" s="3" t="s">
        <v>46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 t="s">
        <v>26</v>
      </c>
    </row>
    <row r="10" spans="1:7" s="7" customFormat="1" ht="18.75">
      <c r="A10" s="59" t="s">
        <v>9</v>
      </c>
      <c r="B10" s="58" t="s">
        <v>10</v>
      </c>
      <c r="C10" s="58" t="s">
        <v>11</v>
      </c>
      <c r="D10" s="58" t="s">
        <v>12</v>
      </c>
      <c r="E10" s="58" t="s">
        <v>24</v>
      </c>
      <c r="F10" s="58" t="s">
        <v>13</v>
      </c>
      <c r="G10" s="58" t="s">
        <v>14</v>
      </c>
    </row>
    <row r="11" spans="1:7" s="7" customFormat="1" ht="72" customHeight="1">
      <c r="A11" s="59"/>
      <c r="B11" s="58"/>
      <c r="C11" s="58"/>
      <c r="D11" s="58"/>
      <c r="E11" s="58"/>
      <c r="F11" s="58"/>
      <c r="G11" s="58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46.5" customHeight="1">
      <c r="A13" s="54">
        <v>44888</v>
      </c>
      <c r="B13" s="38" t="s">
        <v>44</v>
      </c>
      <c r="C13" s="38" t="s">
        <v>38</v>
      </c>
      <c r="D13" s="11" t="s">
        <v>39</v>
      </c>
      <c r="E13" s="4" t="s">
        <v>40</v>
      </c>
      <c r="F13" s="20">
        <v>50000</v>
      </c>
      <c r="G13" s="20">
        <v>50000</v>
      </c>
    </row>
    <row r="14" spans="1:7" s="7" customFormat="1" ht="18.75">
      <c r="A14" s="54"/>
      <c r="B14" s="38"/>
      <c r="C14" s="38"/>
      <c r="D14" s="11"/>
      <c r="E14" s="4"/>
      <c r="F14" s="22"/>
      <c r="G14" s="22"/>
    </row>
    <row r="15" spans="1:7" s="7" customFormat="1" ht="27" customHeight="1" hidden="1">
      <c r="A15" s="54"/>
      <c r="B15" s="38"/>
      <c r="C15" s="38"/>
      <c r="D15" s="11"/>
      <c r="E15" s="4"/>
      <c r="F15" s="22"/>
      <c r="G15" s="22"/>
    </row>
    <row r="16" spans="1:7" s="7" customFormat="1" ht="18.75" hidden="1">
      <c r="A16" s="9"/>
      <c r="B16" s="10"/>
      <c r="C16" s="11"/>
      <c r="D16" s="11"/>
      <c r="E16" s="10"/>
      <c r="F16" s="22"/>
      <c r="G16" s="22"/>
    </row>
    <row r="17" spans="1:7" s="7" customFormat="1" ht="18.75">
      <c r="A17" s="57" t="s">
        <v>15</v>
      </c>
      <c r="B17" s="57"/>
      <c r="C17" s="57"/>
      <c r="D17" s="57"/>
      <c r="E17" s="10"/>
      <c r="F17" s="22">
        <f>SUM(F13:F15)</f>
        <v>50000</v>
      </c>
      <c r="G17" s="22">
        <f>SUM(G13:G15)</f>
        <v>50000</v>
      </c>
    </row>
    <row r="18" spans="1:4" ht="18.75">
      <c r="A18" s="12" t="s">
        <v>16</v>
      </c>
      <c r="B18" s="13"/>
      <c r="C18" s="13"/>
      <c r="D18" s="21">
        <v>0</v>
      </c>
    </row>
  </sheetData>
  <sheetProtection/>
  <mergeCells count="9">
    <mergeCell ref="A5:G5"/>
    <mergeCell ref="A17:D17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"/>
  <sheetViews>
    <sheetView zoomScale="75" zoomScaleNormal="75" zoomScalePageLayoutView="0" workbookViewId="0" topLeftCell="A10">
      <selection activeCell="D17" sqref="D17"/>
    </sheetView>
  </sheetViews>
  <sheetFormatPr defaultColWidth="9.00390625" defaultRowHeight="12.75"/>
  <cols>
    <col min="1" max="1" width="9.125" style="16" customWidth="1"/>
    <col min="2" max="2" width="33.125" style="16" customWidth="1"/>
    <col min="3" max="3" width="21.125" style="16" customWidth="1"/>
    <col min="4" max="4" width="19.875" style="16" customWidth="1"/>
    <col min="5" max="5" width="19.75390625" style="16" customWidth="1"/>
    <col min="6" max="6" width="19.00390625" style="16" customWidth="1"/>
    <col min="7" max="7" width="18.875" style="16" customWidth="1"/>
    <col min="8" max="16384" width="9.125" style="16" customWidth="1"/>
  </cols>
  <sheetData>
    <row r="1" spans="5:8" ht="18.75">
      <c r="E1" s="6" t="s">
        <v>19</v>
      </c>
      <c r="H1" s="5"/>
    </row>
    <row r="2" spans="5:8" ht="18.75">
      <c r="E2" s="6" t="s">
        <v>41</v>
      </c>
      <c r="H2" s="5"/>
    </row>
    <row r="3" spans="5:8" ht="18.75">
      <c r="E3" s="6" t="s">
        <v>35</v>
      </c>
      <c r="H3" s="5"/>
    </row>
    <row r="4" spans="5:8" ht="18.75">
      <c r="E4" s="6" t="s">
        <v>64</v>
      </c>
      <c r="H4" s="5"/>
    </row>
    <row r="5" spans="1:8" ht="18.75">
      <c r="A5" s="19"/>
      <c r="G5" s="66"/>
      <c r="H5" s="66"/>
    </row>
    <row r="6" ht="18.75">
      <c r="A6" s="19"/>
    </row>
    <row r="7" spans="1:7" ht="18.75">
      <c r="A7" s="67" t="s">
        <v>23</v>
      </c>
      <c r="B7" s="67"/>
      <c r="C7" s="67"/>
      <c r="D7" s="67"/>
      <c r="E7" s="67"/>
      <c r="F7" s="67"/>
      <c r="G7" s="67"/>
    </row>
    <row r="8" spans="1:7" ht="18.75">
      <c r="A8" s="67" t="s">
        <v>32</v>
      </c>
      <c r="B8" s="67"/>
      <c r="C8" s="67"/>
      <c r="D8" s="67"/>
      <c r="E8" s="67"/>
      <c r="F8" s="67"/>
      <c r="G8" s="67"/>
    </row>
    <row r="9" spans="1:7" ht="18.75">
      <c r="A9" s="67" t="s">
        <v>48</v>
      </c>
      <c r="B9" s="67"/>
      <c r="C9" s="67"/>
      <c r="D9" s="67"/>
      <c r="E9" s="67"/>
      <c r="F9" s="67"/>
      <c r="G9" s="67"/>
    </row>
    <row r="10" spans="1:7" ht="18.75">
      <c r="A10" s="17"/>
      <c r="B10" s="17"/>
      <c r="C10" s="17"/>
      <c r="D10" s="17"/>
      <c r="E10" s="17"/>
      <c r="F10" s="17"/>
      <c r="G10" s="17" t="s">
        <v>26</v>
      </c>
    </row>
    <row r="11" spans="1:8" ht="40.5" customHeight="1">
      <c r="A11" s="60" t="s">
        <v>21</v>
      </c>
      <c r="B11" s="60" t="s">
        <v>22</v>
      </c>
      <c r="C11" s="61" t="s">
        <v>17</v>
      </c>
      <c r="D11" s="64" t="s">
        <v>20</v>
      </c>
      <c r="E11" s="65"/>
      <c r="F11" s="60" t="s">
        <v>18</v>
      </c>
      <c r="G11" s="60" t="s">
        <v>50</v>
      </c>
      <c r="H11" s="23"/>
    </row>
    <row r="12" spans="1:8" ht="18.75" customHeight="1">
      <c r="A12" s="60"/>
      <c r="B12" s="60"/>
      <c r="C12" s="62"/>
      <c r="D12" s="60" t="s">
        <v>25</v>
      </c>
      <c r="E12" s="60" t="s">
        <v>8</v>
      </c>
      <c r="F12" s="60"/>
      <c r="G12" s="60"/>
      <c r="H12" s="23"/>
    </row>
    <row r="13" spans="1:8" ht="57.75" customHeight="1">
      <c r="A13" s="60"/>
      <c r="B13" s="60"/>
      <c r="C13" s="63"/>
      <c r="D13" s="60"/>
      <c r="E13" s="60"/>
      <c r="F13" s="60"/>
      <c r="G13" s="60"/>
      <c r="H13" s="23"/>
    </row>
    <row r="14" spans="1:8" s="17" customFormat="1" ht="18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4"/>
    </row>
    <row r="15" spans="1:8" s="17" customFormat="1" ht="158.25" customHeight="1">
      <c r="A15" s="44">
        <v>1</v>
      </c>
      <c r="B15" s="45" t="s">
        <v>51</v>
      </c>
      <c r="C15" s="46">
        <v>15381297.04</v>
      </c>
      <c r="D15" s="46">
        <v>16836282.97</v>
      </c>
      <c r="E15" s="46">
        <v>16836282.97</v>
      </c>
      <c r="F15" s="46">
        <v>16836256.47</v>
      </c>
      <c r="G15" s="28">
        <f aca="true" t="shared" si="0" ref="G15:G26">F15/E15*100</f>
        <v>99.99984260183766</v>
      </c>
      <c r="H15" s="24"/>
    </row>
    <row r="16" spans="1:8" s="17" customFormat="1" ht="150">
      <c r="A16" s="44">
        <v>2</v>
      </c>
      <c r="B16" s="45" t="s">
        <v>52</v>
      </c>
      <c r="C16" s="46">
        <v>14582208.4</v>
      </c>
      <c r="D16" s="46">
        <v>19601071.75</v>
      </c>
      <c r="E16" s="46">
        <v>19601071.75</v>
      </c>
      <c r="F16" s="46">
        <v>19450740.38</v>
      </c>
      <c r="G16" s="28">
        <f t="shared" si="0"/>
        <v>99.23304515223765</v>
      </c>
      <c r="H16" s="24"/>
    </row>
    <row r="17" spans="1:8" s="17" customFormat="1" ht="150">
      <c r="A17" s="44">
        <v>3</v>
      </c>
      <c r="B17" s="45" t="s">
        <v>53</v>
      </c>
      <c r="C17" s="46">
        <v>4081100</v>
      </c>
      <c r="D17" s="46">
        <v>3677613.76</v>
      </c>
      <c r="E17" s="46">
        <v>3677613.76</v>
      </c>
      <c r="F17" s="46">
        <v>3677613.76</v>
      </c>
      <c r="G17" s="28">
        <f t="shared" si="0"/>
        <v>100</v>
      </c>
      <c r="H17" s="24"/>
    </row>
    <row r="18" spans="1:8" s="17" customFormat="1" ht="136.5" customHeight="1">
      <c r="A18" s="44">
        <v>4</v>
      </c>
      <c r="B18" s="45" t="s">
        <v>54</v>
      </c>
      <c r="C18" s="46">
        <v>53305591.01</v>
      </c>
      <c r="D18" s="46">
        <v>76546325.43</v>
      </c>
      <c r="E18" s="46">
        <v>76546325.43</v>
      </c>
      <c r="F18" s="46">
        <v>76546325.43</v>
      </c>
      <c r="G18" s="28">
        <f t="shared" si="0"/>
        <v>100</v>
      </c>
      <c r="H18" s="24"/>
    </row>
    <row r="19" spans="1:8" s="17" customFormat="1" ht="153" customHeight="1">
      <c r="A19" s="44">
        <v>5</v>
      </c>
      <c r="B19" s="45" t="s">
        <v>55</v>
      </c>
      <c r="C19" s="46">
        <v>0</v>
      </c>
      <c r="D19" s="46">
        <v>6614179.87</v>
      </c>
      <c r="E19" s="46">
        <v>6614179.87</v>
      </c>
      <c r="F19" s="46">
        <v>2872378</v>
      </c>
      <c r="G19" s="28">
        <f t="shared" si="0"/>
        <v>43.42757615389737</v>
      </c>
      <c r="H19" s="24"/>
    </row>
    <row r="20" spans="1:7" ht="133.5" customHeight="1">
      <c r="A20" s="27">
        <v>6</v>
      </c>
      <c r="B20" s="45" t="s">
        <v>56</v>
      </c>
      <c r="C20" s="46">
        <v>224197333.98</v>
      </c>
      <c r="D20" s="46">
        <v>230996692</v>
      </c>
      <c r="E20" s="46">
        <v>230996692</v>
      </c>
      <c r="F20" s="46">
        <v>221841327.69</v>
      </c>
      <c r="G20" s="28">
        <f t="shared" si="0"/>
        <v>96.03658206932245</v>
      </c>
    </row>
    <row r="21" spans="1:7" ht="132" customHeight="1">
      <c r="A21" s="27">
        <v>7</v>
      </c>
      <c r="B21" s="45" t="s">
        <v>57</v>
      </c>
      <c r="C21" s="46">
        <v>31696078.17</v>
      </c>
      <c r="D21" s="46">
        <v>34729299.69</v>
      </c>
      <c r="E21" s="46">
        <v>34729299.69</v>
      </c>
      <c r="F21" s="46">
        <v>34729299.69</v>
      </c>
      <c r="G21" s="28">
        <f t="shared" si="0"/>
        <v>100</v>
      </c>
    </row>
    <row r="22" spans="1:7" ht="172.5" customHeight="1">
      <c r="A22" s="27">
        <v>8</v>
      </c>
      <c r="B22" s="45" t="s">
        <v>58</v>
      </c>
      <c r="C22" s="46">
        <v>22701019.34</v>
      </c>
      <c r="D22" s="46">
        <v>24169358.69</v>
      </c>
      <c r="E22" s="46">
        <v>24169358.69</v>
      </c>
      <c r="F22" s="46">
        <v>24169358.69</v>
      </c>
      <c r="G22" s="28">
        <f t="shared" si="0"/>
        <v>100</v>
      </c>
    </row>
    <row r="23" spans="1:7" ht="150.75" customHeight="1">
      <c r="A23" s="27">
        <v>9</v>
      </c>
      <c r="B23" s="45" t="s">
        <v>59</v>
      </c>
      <c r="C23" s="46">
        <v>37071413.68</v>
      </c>
      <c r="D23" s="46">
        <v>48409671.67</v>
      </c>
      <c r="E23" s="46">
        <v>48409671.67</v>
      </c>
      <c r="F23" s="46">
        <v>43456828.36</v>
      </c>
      <c r="G23" s="28">
        <f t="shared" si="0"/>
        <v>89.76889712501534</v>
      </c>
    </row>
    <row r="24" spans="1:7" ht="145.5" customHeight="1">
      <c r="A24" s="27">
        <v>10</v>
      </c>
      <c r="B24" s="45" t="s">
        <v>60</v>
      </c>
      <c r="C24" s="46">
        <v>2670000</v>
      </c>
      <c r="D24" s="46">
        <v>2669294</v>
      </c>
      <c r="E24" s="46">
        <v>2669294</v>
      </c>
      <c r="F24" s="46">
        <v>2669294</v>
      </c>
      <c r="G24" s="28">
        <f t="shared" si="0"/>
        <v>100</v>
      </c>
    </row>
    <row r="25" spans="1:7" ht="158.25" customHeight="1">
      <c r="A25" s="27">
        <v>11</v>
      </c>
      <c r="B25" s="45" t="s">
        <v>61</v>
      </c>
      <c r="C25" s="46">
        <v>21340604.16</v>
      </c>
      <c r="D25" s="46">
        <v>23590621.66</v>
      </c>
      <c r="E25" s="46">
        <v>23590621.66</v>
      </c>
      <c r="F25" s="46">
        <v>22219660.35</v>
      </c>
      <c r="G25" s="28">
        <f t="shared" si="0"/>
        <v>94.18853250347114</v>
      </c>
    </row>
    <row r="26" spans="1:7" ht="153.75" customHeight="1">
      <c r="A26" s="27">
        <v>12</v>
      </c>
      <c r="B26" s="45" t="s">
        <v>62</v>
      </c>
      <c r="C26" s="46">
        <v>134563524.75</v>
      </c>
      <c r="D26" s="46">
        <v>134178654.28</v>
      </c>
      <c r="E26" s="46">
        <v>134178654.28</v>
      </c>
      <c r="F26" s="46">
        <v>60339759.15</v>
      </c>
      <c r="G26" s="28">
        <f t="shared" si="0"/>
        <v>44.96971554363989</v>
      </c>
    </row>
    <row r="27" spans="1:7" ht="177.75" customHeight="1">
      <c r="A27" s="27">
        <v>13</v>
      </c>
      <c r="B27" s="45" t="s">
        <v>63</v>
      </c>
      <c r="C27" s="46">
        <v>896000</v>
      </c>
      <c r="D27" s="46">
        <v>887655</v>
      </c>
      <c r="E27" s="46">
        <v>887655</v>
      </c>
      <c r="F27" s="46">
        <v>887655</v>
      </c>
      <c r="G27" s="28">
        <f>F27/E27*100</f>
        <v>100</v>
      </c>
    </row>
    <row r="28" spans="1:7" ht="18.75">
      <c r="A28" s="15"/>
      <c r="B28" s="36" t="s">
        <v>36</v>
      </c>
      <c r="C28" s="47">
        <f>SUM(C15:C27)</f>
        <v>562486170.53</v>
      </c>
      <c r="D28" s="47">
        <f>SUM(D15:D27)</f>
        <v>622906720.77</v>
      </c>
      <c r="E28" s="47">
        <f>SUM(E15:E27)</f>
        <v>622906720.77</v>
      </c>
      <c r="F28" s="47">
        <f>SUM(F15:F27)</f>
        <v>529696496.97</v>
      </c>
      <c r="G28" s="28">
        <f>F28/E28*100</f>
        <v>85.03624689026006</v>
      </c>
    </row>
  </sheetData>
  <sheetProtection/>
  <mergeCells count="12">
    <mergeCell ref="F11:F13"/>
    <mergeCell ref="E12:E13"/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</mergeCells>
  <printOptions/>
  <pageMargins left="0.35433070866141736" right="0.15748031496062992" top="0.3937007874015748" bottom="0.3937007874015748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zoomScale="75" zoomScaleNormal="75" zoomScalePageLayoutView="0" workbookViewId="0" topLeftCell="A1">
      <selection activeCell="F16" sqref="F16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6</v>
      </c>
    </row>
    <row r="2" ht="18.75">
      <c r="G2" s="6" t="s">
        <v>41</v>
      </c>
    </row>
    <row r="3" ht="18.75">
      <c r="G3" s="6" t="s">
        <v>35</v>
      </c>
    </row>
    <row r="4" ht="18.75">
      <c r="G4" s="6" t="s">
        <v>64</v>
      </c>
    </row>
    <row r="6" ht="18.75">
      <c r="D6" s="2" t="s">
        <v>23</v>
      </c>
    </row>
    <row r="7" ht="18.75">
      <c r="D7" s="2" t="s">
        <v>33</v>
      </c>
    </row>
    <row r="8" spans="3:6" ht="18.75">
      <c r="C8" s="56" t="s">
        <v>69</v>
      </c>
      <c r="D8" s="56"/>
      <c r="E8" s="56"/>
      <c r="F8" s="56"/>
    </row>
    <row r="9" spans="4:9" ht="18.75">
      <c r="D9" s="3"/>
      <c r="I9" s="14" t="s">
        <v>26</v>
      </c>
    </row>
    <row r="10" spans="1:14" ht="66.75" customHeight="1">
      <c r="A10" s="70" t="s">
        <v>21</v>
      </c>
      <c r="B10" s="68" t="s">
        <v>0</v>
      </c>
      <c r="C10" s="72" t="s">
        <v>1</v>
      </c>
      <c r="D10" s="72" t="s">
        <v>7</v>
      </c>
      <c r="E10" s="68" t="s">
        <v>2</v>
      </c>
      <c r="F10" s="74" t="s">
        <v>3</v>
      </c>
      <c r="G10" s="68" t="s">
        <v>27</v>
      </c>
      <c r="H10" s="68" t="s">
        <v>28</v>
      </c>
      <c r="I10" s="68" t="s">
        <v>4</v>
      </c>
      <c r="J10" s="40"/>
      <c r="K10" s="40"/>
      <c r="L10" s="41"/>
      <c r="M10" s="41"/>
      <c r="N10" s="41"/>
    </row>
    <row r="11" spans="1:14" ht="11.25" customHeight="1">
      <c r="A11" s="71"/>
      <c r="B11" s="69"/>
      <c r="C11" s="73"/>
      <c r="D11" s="73"/>
      <c r="E11" s="69"/>
      <c r="F11" s="75"/>
      <c r="G11" s="69"/>
      <c r="H11" s="69"/>
      <c r="I11" s="69"/>
      <c r="J11" s="41"/>
      <c r="K11" s="41"/>
      <c r="L11" s="41"/>
      <c r="M11" s="41"/>
      <c r="N11" s="41"/>
    </row>
    <row r="12" spans="1:14" ht="18.75">
      <c r="A12" s="29">
        <v>1</v>
      </c>
      <c r="B12" s="29">
        <v>2</v>
      </c>
      <c r="C12" s="30">
        <v>3</v>
      </c>
      <c r="D12" s="31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41"/>
      <c r="K12" s="41"/>
      <c r="L12" s="41"/>
      <c r="M12" s="41"/>
      <c r="N12" s="41"/>
    </row>
    <row r="13" spans="1:14" ht="54" customHeight="1">
      <c r="A13" s="48">
        <v>1</v>
      </c>
      <c r="B13" s="49" t="s">
        <v>42</v>
      </c>
      <c r="C13" s="78" t="s">
        <v>43</v>
      </c>
      <c r="D13" s="33">
        <v>185868370</v>
      </c>
      <c r="E13" s="34" t="s">
        <v>65</v>
      </c>
      <c r="F13" s="79">
        <v>59703371.59</v>
      </c>
      <c r="G13" s="79">
        <v>107997436.44</v>
      </c>
      <c r="H13" s="80">
        <v>35756534</v>
      </c>
      <c r="I13" s="35">
        <f>G13-H13</f>
        <v>72240902.44</v>
      </c>
      <c r="J13" s="41"/>
      <c r="K13" s="41"/>
      <c r="L13" s="41"/>
      <c r="M13" s="41"/>
      <c r="N13" s="41"/>
    </row>
    <row r="14" spans="1:14" ht="78.75">
      <c r="A14" s="32">
        <v>2</v>
      </c>
      <c r="B14" s="81" t="s">
        <v>66</v>
      </c>
      <c r="C14" s="78" t="s">
        <v>43</v>
      </c>
      <c r="D14" s="82">
        <v>2975510.85</v>
      </c>
      <c r="E14" s="34" t="s">
        <v>67</v>
      </c>
      <c r="F14" s="33">
        <v>2975510.85</v>
      </c>
      <c r="G14" s="33">
        <v>2975510.85</v>
      </c>
      <c r="H14" s="33">
        <v>2975510.85</v>
      </c>
      <c r="I14" s="35">
        <f>G14-H14</f>
        <v>0</v>
      </c>
      <c r="J14" s="41"/>
      <c r="K14" s="41"/>
      <c r="L14" s="41"/>
      <c r="M14" s="41"/>
      <c r="N14" s="41"/>
    </row>
    <row r="15" spans="1:14" ht="117" customHeight="1">
      <c r="A15" s="32">
        <v>3</v>
      </c>
      <c r="B15" s="50" t="s">
        <v>70</v>
      </c>
      <c r="C15" s="55" t="s">
        <v>43</v>
      </c>
      <c r="D15" s="33">
        <v>14221404.51</v>
      </c>
      <c r="E15" s="34" t="s">
        <v>68</v>
      </c>
      <c r="F15" s="33">
        <v>1705760</v>
      </c>
      <c r="G15" s="33">
        <v>4135793.58</v>
      </c>
      <c r="H15" s="35">
        <v>1705760</v>
      </c>
      <c r="I15" s="35">
        <f>G15-H15</f>
        <v>2430033.58</v>
      </c>
      <c r="J15" s="42"/>
      <c r="K15" s="42"/>
      <c r="L15" s="42"/>
      <c r="M15" s="42"/>
      <c r="N15" s="42"/>
    </row>
    <row r="16" spans="1:14" ht="117" customHeight="1">
      <c r="A16" s="37"/>
      <c r="B16" s="53" t="s">
        <v>5</v>
      </c>
      <c r="C16" s="51" t="s">
        <v>34</v>
      </c>
      <c r="D16" s="52">
        <f>D14+D15+D13</f>
        <v>203065285.36</v>
      </c>
      <c r="E16" s="52"/>
      <c r="F16" s="52">
        <f>F15+F14+F13</f>
        <v>64384642.440000005</v>
      </c>
      <c r="G16" s="52">
        <f>G15+G14+G13</f>
        <v>115108740.87</v>
      </c>
      <c r="H16" s="52">
        <f>H15+H14+H13</f>
        <v>40437804.85</v>
      </c>
      <c r="I16" s="52">
        <f>I15+I14+I13</f>
        <v>74670936.02</v>
      </c>
      <c r="J16" s="43"/>
      <c r="K16" s="43"/>
      <c r="L16" s="43"/>
      <c r="M16" s="43"/>
      <c r="N16" s="43"/>
    </row>
    <row r="17" ht="117" customHeight="1"/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2" max="2" width="20.00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76" t="s">
        <v>29</v>
      </c>
      <c r="E2" s="76"/>
      <c r="F2" s="76"/>
    </row>
    <row r="3" spans="4:6" ht="15.75">
      <c r="D3" s="39" t="s">
        <v>41</v>
      </c>
      <c r="E3" s="5"/>
      <c r="F3" s="5"/>
    </row>
    <row r="4" spans="4:6" ht="15.75">
      <c r="D4" s="39" t="s">
        <v>35</v>
      </c>
      <c r="E4" s="5"/>
      <c r="F4" s="5"/>
    </row>
    <row r="5" spans="4:6" ht="15.75">
      <c r="D5" s="39" t="s">
        <v>49</v>
      </c>
      <c r="E5" s="5"/>
      <c r="F5" s="5"/>
    </row>
    <row r="6" spans="4:6" ht="18.75">
      <c r="D6" s="6"/>
      <c r="E6" s="16"/>
      <c r="F6" s="16"/>
    </row>
    <row r="7" spans="1:6" ht="18.75">
      <c r="A7" s="67" t="s">
        <v>30</v>
      </c>
      <c r="B7" s="67"/>
      <c r="C7" s="67"/>
      <c r="D7" s="67"/>
      <c r="E7" s="67"/>
      <c r="F7" s="67"/>
    </row>
    <row r="8" spans="1:6" ht="35.25" customHeight="1">
      <c r="A8" s="77" t="s">
        <v>37</v>
      </c>
      <c r="B8" s="77"/>
      <c r="C8" s="77"/>
      <c r="D8" s="77"/>
      <c r="E8" s="77"/>
      <c r="F8" s="77"/>
    </row>
    <row r="9" spans="1:6" ht="18.75">
      <c r="A9" s="67" t="s">
        <v>48</v>
      </c>
      <c r="B9" s="67"/>
      <c r="C9" s="67"/>
      <c r="D9" s="67"/>
      <c r="E9" s="67"/>
      <c r="F9" s="67"/>
    </row>
    <row r="10" spans="1:6" ht="18.75">
      <c r="A10" s="17"/>
      <c r="B10" s="17"/>
      <c r="C10" s="17"/>
      <c r="D10" s="17"/>
      <c r="E10" s="17"/>
      <c r="F10" s="17" t="s">
        <v>26</v>
      </c>
    </row>
    <row r="11" spans="1:6" ht="18.75">
      <c r="A11" s="60" t="s">
        <v>21</v>
      </c>
      <c r="B11" s="61" t="s">
        <v>17</v>
      </c>
      <c r="C11" s="64" t="s">
        <v>20</v>
      </c>
      <c r="D11" s="65"/>
      <c r="E11" s="60" t="s">
        <v>18</v>
      </c>
      <c r="F11" s="60" t="s">
        <v>50</v>
      </c>
    </row>
    <row r="12" spans="1:6" ht="12.75" customHeight="1">
      <c r="A12" s="60"/>
      <c r="B12" s="62"/>
      <c r="C12" s="60" t="s">
        <v>25</v>
      </c>
      <c r="D12" s="60" t="s">
        <v>8</v>
      </c>
      <c r="E12" s="60"/>
      <c r="F12" s="60"/>
    </row>
    <row r="13" spans="1:6" ht="81" customHeight="1">
      <c r="A13" s="60"/>
      <c r="B13" s="63"/>
      <c r="C13" s="60"/>
      <c r="D13" s="60"/>
      <c r="E13" s="60"/>
      <c r="F13" s="60"/>
    </row>
    <row r="14" spans="1:6" ht="18.75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.75">
      <c r="A15" s="27">
        <v>1</v>
      </c>
      <c r="B15" s="26">
        <v>51365521</v>
      </c>
      <c r="C15" s="26">
        <v>74221281.25</v>
      </c>
      <c r="D15" s="26">
        <v>74221281.25</v>
      </c>
      <c r="E15" s="26">
        <v>74221281.25</v>
      </c>
      <c r="F15" s="25">
        <f>E15/D15*100</f>
        <v>100</v>
      </c>
    </row>
  </sheetData>
  <sheetProtection/>
  <mergeCells count="11"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mta</cp:lastModifiedBy>
  <cp:lastPrinted>2023-03-01T07:11:44Z</cp:lastPrinted>
  <dcterms:created xsi:type="dcterms:W3CDTF">2008-04-29T06:50:41Z</dcterms:created>
  <dcterms:modified xsi:type="dcterms:W3CDTF">2023-03-01T07:20:26Z</dcterms:modified>
  <cp:category/>
  <cp:version/>
  <cp:contentType/>
  <cp:contentStatus/>
</cp:coreProperties>
</file>