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.1\obmen\OBMEN\2024\02\Курбатова Г.В\Отчет по программе за 2023 год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4" i="1"/>
  <c r="C47" i="1"/>
  <c r="C33" i="1" l="1"/>
  <c r="C52" i="1" l="1"/>
  <c r="E23" i="1"/>
  <c r="E28" i="1"/>
  <c r="E38" i="1"/>
  <c r="E43" i="1"/>
  <c r="E48" i="1"/>
  <c r="E49" i="1"/>
  <c r="E50" i="1"/>
  <c r="C34" i="1" l="1"/>
  <c r="D34" i="1"/>
  <c r="C35" i="1"/>
  <c r="D35" i="1"/>
  <c r="C36" i="1"/>
  <c r="D36" i="1"/>
  <c r="D33" i="1"/>
  <c r="D37" i="1" l="1"/>
  <c r="E35" i="1"/>
  <c r="E34" i="1"/>
  <c r="E33" i="1"/>
  <c r="C37" i="1"/>
  <c r="D18" i="1"/>
  <c r="D13" i="1" s="1"/>
  <c r="D19" i="1"/>
  <c r="D14" i="1" s="1"/>
  <c r="D20" i="1"/>
  <c r="D15" i="1" s="1"/>
  <c r="D21" i="1"/>
  <c r="D16" i="1" s="1"/>
  <c r="C19" i="1"/>
  <c r="C14" i="1" s="1"/>
  <c r="C20" i="1"/>
  <c r="C15" i="1" s="1"/>
  <c r="C21" i="1"/>
  <c r="C16" i="1" s="1"/>
  <c r="C18" i="1"/>
  <c r="C13" i="1" s="1"/>
  <c r="C17" i="1" l="1"/>
  <c r="E37" i="1"/>
  <c r="E15" i="1"/>
  <c r="D17" i="1"/>
  <c r="E14" i="1"/>
  <c r="C22" i="1"/>
  <c r="E18" i="1"/>
  <c r="D32" i="1"/>
  <c r="C32" i="1"/>
  <c r="E32" i="1" l="1"/>
  <c r="D27" i="1"/>
  <c r="C27" i="1"/>
  <c r="D42" i="1"/>
  <c r="C42" i="1"/>
  <c r="D47" i="1"/>
  <c r="E47" i="1" l="1"/>
  <c r="E42" i="1"/>
  <c r="E27" i="1"/>
  <c r="E17" i="1"/>
  <c r="D52" i="1"/>
  <c r="E52" i="1" s="1"/>
  <c r="D22" i="1"/>
  <c r="E22" i="1" s="1"/>
  <c r="E13" i="1" l="1"/>
</calcChain>
</file>

<file path=xl/sharedStrings.xml><?xml version="1.0" encoding="utf-8"?>
<sst xmlns="http://schemas.openxmlformats.org/spreadsheetml/2006/main" count="61" uniqueCount="29">
  <si>
    <t>ГОДОВОЙ ОТЧЕТ</t>
  </si>
  <si>
    <t>о выполнении муниципальной программы</t>
  </si>
  <si>
    <t>Уинского муниципального округа</t>
  </si>
  <si>
    <t>Муниципальная программа</t>
  </si>
  <si>
    <t>факт</t>
  </si>
  <si>
    <t>2. Данные об использовании бюджетных ассигнований и иных средств на выполнение мероприятий</t>
  </si>
  <si>
    <t xml:space="preserve">Наименование муниципальной программы, подпрограммы, основного мероприятия </t>
  </si>
  <si>
    <t>Объемы и источники финансирования</t>
  </si>
  <si>
    <t>Причины неосвоения средств</t>
  </si>
  <si>
    <t>Источник финансирования</t>
  </si>
  <si>
    <t>План</t>
  </si>
  <si>
    <t>% исполнения</t>
  </si>
  <si>
    <t>Бюджет Уинского муниципального округа,  руб.</t>
  </si>
  <si>
    <t>Краевой бюджет, руб.</t>
  </si>
  <si>
    <t>Федеральный бюджет,руб.</t>
  </si>
  <si>
    <t>Внебюджетные источники, руб.</t>
  </si>
  <si>
    <t>Итого, руб.</t>
  </si>
  <si>
    <t>Федеральный бюджет, руб.</t>
  </si>
  <si>
    <t>Внебюджетные источники,  руб.</t>
  </si>
  <si>
    <t>Бюджет Уинского муниципального округа, руб.</t>
  </si>
  <si>
    <t>Подпрограмма 1 «Формирование общедоступной информационно-коммуникационной среды</t>
  </si>
  <si>
    <t>Основное мероприятие: Расходы на оплату членского взноса в Совет муниципальных образований</t>
  </si>
  <si>
    <t>Основное мероприятие: Предоставление услуги по публикации информации об особо значимых событиях в социально-экономическом развитии Уинского муниципального округа Пермского края, о деятельности органов местного самоуправления округа и муниципальных учреждений, выпуска приложения к газете "Родник"</t>
  </si>
  <si>
    <t>Подпрограмма 2 «Развитие муниципальной службы и организация деятельности органов местного самоуправления»</t>
  </si>
  <si>
    <t xml:space="preserve">Основное мероприятие: Расходы на выплату пенсии за выслугу лет лицам, замещавшим муниципальные должности, должности муниципальной службы в органах местного самоуправления Уинского муниципального района, Уинского муниципального округа Пермского края </t>
  </si>
  <si>
    <t xml:space="preserve">Основное мероприятие: Обеспечение выполнения функций органами местного самоуправления  </t>
  </si>
  <si>
    <t>Развитие муниципального управления в Уинском муниципальном округе Пермского края</t>
  </si>
  <si>
    <t>Муниципальная программа Уинского  муниципального округа «Развитие муниципального управления в Уинском  муниципальном округе Пермского края»</t>
  </si>
  <si>
    <t>Основное мероприятие: Обеспечение деятельности органов местного самоуправления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</si>
</sst>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vertical="center" wrapText="1"/>
    </xf>
    <xf numFmtId="2" fontId="3" fillId="0" borderId="6" xfId="0" applyNumberFormat="1" applyFont="1" applyBorder="1" applyAlignment="1">
      <alignment horizontal="justify" vertical="center" wrapText="1"/>
    </xf>
    <xf numFmtId="0" fontId="4" fillId="0" borderId="6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BreakPreview" zoomScaleNormal="100" zoomScaleSheetLayoutView="100" workbookViewId="0">
      <selection activeCell="F4" sqref="F4"/>
    </sheetView>
  </sheetViews>
  <sheetFormatPr defaultRowHeight="15" x14ac:dyDescent="0.25"/>
  <cols>
    <col min="1" max="1" width="35.28515625" customWidth="1"/>
    <col min="2" max="2" width="33.42578125" customWidth="1"/>
    <col min="3" max="3" width="18" customWidth="1"/>
    <col min="4" max="4" width="19.85546875" customWidth="1"/>
    <col min="5" max="5" width="15.7109375" customWidth="1"/>
    <col min="6" max="6" width="27.85546875" customWidth="1"/>
    <col min="7" max="7" width="22.28515625" customWidth="1"/>
  </cols>
  <sheetData>
    <row r="1" spans="1:7" ht="18.75" x14ac:dyDescent="0.25">
      <c r="A1" s="14" t="s">
        <v>0</v>
      </c>
      <c r="B1" s="14"/>
      <c r="C1" s="14"/>
      <c r="D1" s="14"/>
      <c r="E1" s="14"/>
      <c r="F1" s="14"/>
      <c r="G1" s="14"/>
    </row>
    <row r="2" spans="1:7" ht="18.75" x14ac:dyDescent="0.25">
      <c r="A2" s="14" t="s">
        <v>1</v>
      </c>
      <c r="B2" s="14"/>
      <c r="C2" s="14"/>
      <c r="D2" s="14"/>
      <c r="E2" s="14"/>
      <c r="F2" s="14"/>
      <c r="G2" s="14"/>
    </row>
    <row r="3" spans="1:7" ht="18.75" x14ac:dyDescent="0.25">
      <c r="A3" s="14" t="s">
        <v>2</v>
      </c>
      <c r="B3" s="14"/>
      <c r="C3" s="14"/>
      <c r="D3" s="14"/>
      <c r="E3" s="14"/>
      <c r="F3" s="14"/>
      <c r="G3" s="14"/>
    </row>
    <row r="4" spans="1:7" ht="16.5" thickBot="1" x14ac:dyDescent="0.3">
      <c r="A4" s="1">
        <v>2023</v>
      </c>
    </row>
    <row r="5" spans="1:7" ht="21.75" customHeight="1" thickBot="1" x14ac:dyDescent="0.3">
      <c r="A5" s="2" t="s">
        <v>3</v>
      </c>
      <c r="B5" s="26" t="s">
        <v>26</v>
      </c>
      <c r="C5" s="27"/>
      <c r="D5" s="27"/>
      <c r="E5" s="27"/>
      <c r="F5" s="27"/>
    </row>
    <row r="6" spans="1:7" ht="15.75" x14ac:dyDescent="0.25">
      <c r="A6" s="1"/>
    </row>
    <row r="7" spans="1:7" ht="15.75" x14ac:dyDescent="0.25">
      <c r="A7" s="1"/>
    </row>
    <row r="8" spans="1:7" ht="18.75" x14ac:dyDescent="0.25">
      <c r="A8" s="6" t="s">
        <v>5</v>
      </c>
    </row>
    <row r="9" spans="1:7" ht="16.5" thickBot="1" x14ac:dyDescent="0.3">
      <c r="A9" s="1"/>
    </row>
    <row r="10" spans="1:7" ht="109.5" customHeight="1" thickBot="1" x14ac:dyDescent="0.3">
      <c r="A10" s="18" t="s">
        <v>6</v>
      </c>
      <c r="B10" s="20" t="s">
        <v>7</v>
      </c>
      <c r="C10" s="21"/>
      <c r="D10" s="21"/>
      <c r="E10" s="22"/>
      <c r="F10" s="18" t="s">
        <v>8</v>
      </c>
    </row>
    <row r="11" spans="1:7" ht="16.5" thickBot="1" x14ac:dyDescent="0.3">
      <c r="A11" s="19"/>
      <c r="B11" s="3" t="s">
        <v>9</v>
      </c>
      <c r="C11" s="3" t="s">
        <v>10</v>
      </c>
      <c r="D11" s="3" t="s">
        <v>4</v>
      </c>
      <c r="E11" s="3" t="s">
        <v>11</v>
      </c>
      <c r="F11" s="19"/>
    </row>
    <row r="12" spans="1:7" ht="16.5" thickBot="1" x14ac:dyDescent="0.3">
      <c r="A12" s="4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7" ht="33" customHeight="1" thickBot="1" x14ac:dyDescent="0.3">
      <c r="A13" s="23" t="s">
        <v>27</v>
      </c>
      <c r="B13" s="7" t="s">
        <v>12</v>
      </c>
      <c r="C13" s="8">
        <f>C18+C33</f>
        <v>33154644.630000003</v>
      </c>
      <c r="D13" s="8">
        <f>D18+D33</f>
        <v>33154644.630000003</v>
      </c>
      <c r="E13" s="8">
        <f>D13/C13*100</f>
        <v>100</v>
      </c>
      <c r="F13" s="5"/>
    </row>
    <row r="14" spans="1:7" ht="27.75" customHeight="1" thickBot="1" x14ac:dyDescent="0.3">
      <c r="A14" s="24"/>
      <c r="B14" s="7" t="s">
        <v>13</v>
      </c>
      <c r="C14" s="8">
        <f t="shared" ref="C14:D14" si="0">C19+C34</f>
        <v>1909553</v>
      </c>
      <c r="D14" s="8">
        <f t="shared" si="0"/>
        <v>1909553</v>
      </c>
      <c r="E14" s="8">
        <f t="shared" ref="E14:E52" si="1">D14/C14*100</f>
        <v>100</v>
      </c>
      <c r="F14" s="5"/>
    </row>
    <row r="15" spans="1:7" ht="27.75" customHeight="1" thickBot="1" x14ac:dyDescent="0.3">
      <c r="A15" s="24"/>
      <c r="B15" s="7" t="s">
        <v>14</v>
      </c>
      <c r="C15" s="8">
        <f t="shared" ref="C15:D15" si="2">C20+C35</f>
        <v>1180600</v>
      </c>
      <c r="D15" s="8">
        <f t="shared" si="2"/>
        <v>1180600</v>
      </c>
      <c r="E15" s="8">
        <f t="shared" si="1"/>
        <v>100</v>
      </c>
      <c r="F15" s="5"/>
    </row>
    <row r="16" spans="1:7" ht="27.75" customHeight="1" thickBot="1" x14ac:dyDescent="0.3">
      <c r="A16" s="24"/>
      <c r="B16" s="7" t="s">
        <v>15</v>
      </c>
      <c r="C16" s="8">
        <f t="shared" ref="C16:D16" si="3">C21+C36</f>
        <v>0</v>
      </c>
      <c r="D16" s="8">
        <f t="shared" si="3"/>
        <v>0</v>
      </c>
      <c r="E16" s="8"/>
      <c r="F16" s="5"/>
    </row>
    <row r="17" spans="1:6" ht="27.75" customHeight="1" thickBot="1" x14ac:dyDescent="0.3">
      <c r="A17" s="25"/>
      <c r="B17" s="7" t="s">
        <v>16</v>
      </c>
      <c r="C17" s="8">
        <f>SUM(C13:C16)</f>
        <v>36244797.630000003</v>
      </c>
      <c r="D17" s="8">
        <f>SUM(D13:D16)</f>
        <v>36244797.630000003</v>
      </c>
      <c r="E17" s="8">
        <f t="shared" si="1"/>
        <v>100</v>
      </c>
      <c r="F17" s="5"/>
    </row>
    <row r="18" spans="1:6" s="12" customFormat="1" ht="27.75" customHeight="1" thickBot="1" x14ac:dyDescent="0.3">
      <c r="A18" s="15" t="s">
        <v>20</v>
      </c>
      <c r="B18" s="9" t="s">
        <v>12</v>
      </c>
      <c r="C18" s="10">
        <f>C23+C28</f>
        <v>1215712</v>
      </c>
      <c r="D18" s="10">
        <f>D23+D28</f>
        <v>1215712</v>
      </c>
      <c r="E18" s="8">
        <f t="shared" si="1"/>
        <v>100</v>
      </c>
      <c r="F18" s="11"/>
    </row>
    <row r="19" spans="1:6" s="12" customFormat="1" ht="27.75" customHeight="1" thickBot="1" x14ac:dyDescent="0.3">
      <c r="A19" s="16"/>
      <c r="B19" s="9" t="s">
        <v>13</v>
      </c>
      <c r="C19" s="10">
        <f t="shared" ref="C19:D21" si="4">C24+C29</f>
        <v>0</v>
      </c>
      <c r="D19" s="10">
        <f t="shared" si="4"/>
        <v>0</v>
      </c>
      <c r="E19" s="8"/>
      <c r="F19" s="11"/>
    </row>
    <row r="20" spans="1:6" s="12" customFormat="1" ht="27.75" customHeight="1" thickBot="1" x14ac:dyDescent="0.3">
      <c r="A20" s="16"/>
      <c r="B20" s="9" t="s">
        <v>17</v>
      </c>
      <c r="C20" s="10">
        <f t="shared" si="4"/>
        <v>0</v>
      </c>
      <c r="D20" s="10">
        <f t="shared" si="4"/>
        <v>0</v>
      </c>
      <c r="E20" s="8"/>
      <c r="F20" s="11"/>
    </row>
    <row r="21" spans="1:6" s="12" customFormat="1" ht="27.75" customHeight="1" thickBot="1" x14ac:dyDescent="0.3">
      <c r="A21" s="16"/>
      <c r="B21" s="9" t="s">
        <v>18</v>
      </c>
      <c r="C21" s="10">
        <f t="shared" si="4"/>
        <v>0</v>
      </c>
      <c r="D21" s="10">
        <f t="shared" si="4"/>
        <v>0</v>
      </c>
      <c r="E21" s="8"/>
      <c r="F21" s="11"/>
    </row>
    <row r="22" spans="1:6" s="12" customFormat="1" ht="27.75" customHeight="1" thickBot="1" x14ac:dyDescent="0.3">
      <c r="A22" s="17"/>
      <c r="B22" s="9" t="s">
        <v>16</v>
      </c>
      <c r="C22" s="10">
        <f>SUM(C18:C21)</f>
        <v>1215712</v>
      </c>
      <c r="D22" s="10">
        <f>SUM(D18:D21)</f>
        <v>1215712</v>
      </c>
      <c r="E22" s="8">
        <f t="shared" si="1"/>
        <v>100</v>
      </c>
      <c r="F22" s="11"/>
    </row>
    <row r="23" spans="1:6" ht="27.75" customHeight="1" thickBot="1" x14ac:dyDescent="0.3">
      <c r="A23" s="23" t="s">
        <v>21</v>
      </c>
      <c r="B23" s="7" t="s">
        <v>19</v>
      </c>
      <c r="C23" s="8">
        <v>265000</v>
      </c>
      <c r="D23" s="8">
        <v>265000</v>
      </c>
      <c r="E23" s="8">
        <f t="shared" si="1"/>
        <v>100</v>
      </c>
      <c r="F23" s="18"/>
    </row>
    <row r="24" spans="1:6" ht="27.75" customHeight="1" thickBot="1" x14ac:dyDescent="0.3">
      <c r="A24" s="24"/>
      <c r="B24" s="7" t="s">
        <v>13</v>
      </c>
      <c r="C24" s="8"/>
      <c r="D24" s="8"/>
      <c r="E24" s="8"/>
      <c r="F24" s="19"/>
    </row>
    <row r="25" spans="1:6" ht="27.75" customHeight="1" thickBot="1" x14ac:dyDescent="0.3">
      <c r="A25" s="24"/>
      <c r="B25" s="7" t="s">
        <v>17</v>
      </c>
      <c r="C25" s="8"/>
      <c r="D25" s="8"/>
      <c r="E25" s="8"/>
      <c r="F25" s="5"/>
    </row>
    <row r="26" spans="1:6" ht="27.75" customHeight="1" thickBot="1" x14ac:dyDescent="0.3">
      <c r="A26" s="24"/>
      <c r="B26" s="7" t="s">
        <v>18</v>
      </c>
      <c r="C26" s="8"/>
      <c r="D26" s="8"/>
      <c r="E26" s="8"/>
      <c r="F26" s="5"/>
    </row>
    <row r="27" spans="1:6" ht="27.75" customHeight="1" thickBot="1" x14ac:dyDescent="0.3">
      <c r="A27" s="25"/>
      <c r="B27" s="7" t="s">
        <v>16</v>
      </c>
      <c r="C27" s="8">
        <f>SUM(C23:C26)</f>
        <v>265000</v>
      </c>
      <c r="D27" s="8">
        <f>SUM(D23:D26)</f>
        <v>265000</v>
      </c>
      <c r="E27" s="8">
        <f t="shared" si="1"/>
        <v>100</v>
      </c>
      <c r="F27" s="5"/>
    </row>
    <row r="28" spans="1:6" ht="27.75" customHeight="1" thickBot="1" x14ac:dyDescent="0.3">
      <c r="A28" s="23" t="s">
        <v>22</v>
      </c>
      <c r="B28" s="7" t="s">
        <v>19</v>
      </c>
      <c r="C28" s="8">
        <v>950712</v>
      </c>
      <c r="D28" s="8">
        <v>950712</v>
      </c>
      <c r="E28" s="8">
        <f t="shared" si="1"/>
        <v>100</v>
      </c>
      <c r="F28" s="18"/>
    </row>
    <row r="29" spans="1:6" ht="27.75" customHeight="1" thickBot="1" x14ac:dyDescent="0.3">
      <c r="A29" s="24"/>
      <c r="B29" s="7" t="s">
        <v>13</v>
      </c>
      <c r="C29" s="8"/>
      <c r="D29" s="8"/>
      <c r="E29" s="8"/>
      <c r="F29" s="19"/>
    </row>
    <row r="30" spans="1:6" ht="27.75" customHeight="1" thickBot="1" x14ac:dyDescent="0.3">
      <c r="A30" s="24"/>
      <c r="B30" s="7" t="s">
        <v>17</v>
      </c>
      <c r="C30" s="8"/>
      <c r="D30" s="8"/>
      <c r="E30" s="8"/>
      <c r="F30" s="5"/>
    </row>
    <row r="31" spans="1:6" ht="27.75" customHeight="1" thickBot="1" x14ac:dyDescent="0.3">
      <c r="A31" s="24"/>
      <c r="B31" s="7" t="s">
        <v>18</v>
      </c>
      <c r="C31" s="8"/>
      <c r="D31" s="8"/>
      <c r="E31" s="8"/>
      <c r="F31" s="5"/>
    </row>
    <row r="32" spans="1:6" ht="27.75" customHeight="1" thickBot="1" x14ac:dyDescent="0.3">
      <c r="A32" s="25"/>
      <c r="B32" s="7" t="s">
        <v>16</v>
      </c>
      <c r="C32" s="8">
        <f>SUM(C28:C31)</f>
        <v>950712</v>
      </c>
      <c r="D32" s="8">
        <f>SUM(D28:D31)</f>
        <v>950712</v>
      </c>
      <c r="E32" s="8">
        <f t="shared" si="1"/>
        <v>100</v>
      </c>
      <c r="F32" s="5"/>
    </row>
    <row r="33" spans="1:6" s="12" customFormat="1" ht="27.75" customHeight="1" thickBot="1" x14ac:dyDescent="0.3">
      <c r="A33" s="15" t="s">
        <v>23</v>
      </c>
      <c r="B33" s="9" t="s">
        <v>12</v>
      </c>
      <c r="C33" s="10">
        <f>C38+C43+C48</f>
        <v>31938932.630000003</v>
      </c>
      <c r="D33" s="10">
        <f>D38+D43+D48</f>
        <v>31938932.630000003</v>
      </c>
      <c r="E33" s="8">
        <f t="shared" si="1"/>
        <v>100</v>
      </c>
      <c r="F33" s="11"/>
    </row>
    <row r="34" spans="1:6" s="12" customFormat="1" ht="27.75" customHeight="1" thickBot="1" x14ac:dyDescent="0.3">
      <c r="A34" s="16"/>
      <c r="B34" s="9" t="s">
        <v>13</v>
      </c>
      <c r="C34" s="10">
        <f t="shared" ref="C34:D34" si="5">C39+C44+C49</f>
        <v>1909553</v>
      </c>
      <c r="D34" s="10">
        <f t="shared" si="5"/>
        <v>1909553</v>
      </c>
      <c r="E34" s="8">
        <f t="shared" si="1"/>
        <v>100</v>
      </c>
      <c r="F34" s="11"/>
    </row>
    <row r="35" spans="1:6" s="12" customFormat="1" ht="27.75" customHeight="1" thickBot="1" x14ac:dyDescent="0.3">
      <c r="A35" s="16"/>
      <c r="B35" s="9" t="s">
        <v>17</v>
      </c>
      <c r="C35" s="10">
        <f t="shared" ref="C35:D35" si="6">C40+C45+C50</f>
        <v>1180600</v>
      </c>
      <c r="D35" s="10">
        <f t="shared" si="6"/>
        <v>1180600</v>
      </c>
      <c r="E35" s="8">
        <f t="shared" si="1"/>
        <v>100</v>
      </c>
      <c r="F35" s="11"/>
    </row>
    <row r="36" spans="1:6" s="12" customFormat="1" ht="27.75" customHeight="1" thickBot="1" x14ac:dyDescent="0.3">
      <c r="A36" s="16"/>
      <c r="B36" s="9" t="s">
        <v>18</v>
      </c>
      <c r="C36" s="10">
        <f t="shared" ref="C36:D36" si="7">C41+C46+C51</f>
        <v>0</v>
      </c>
      <c r="D36" s="10">
        <f t="shared" si="7"/>
        <v>0</v>
      </c>
      <c r="E36" s="8"/>
      <c r="F36" s="11"/>
    </row>
    <row r="37" spans="1:6" s="12" customFormat="1" ht="27.75" customHeight="1" thickBot="1" x14ac:dyDescent="0.3">
      <c r="A37" s="17"/>
      <c r="B37" s="9" t="s">
        <v>16</v>
      </c>
      <c r="C37" s="10">
        <f>SUM(C33:C36)</f>
        <v>35029085.630000003</v>
      </c>
      <c r="D37" s="10">
        <f>SUM(D33:D36)</f>
        <v>35029085.630000003</v>
      </c>
      <c r="E37" s="8">
        <f>D37/C37*100</f>
        <v>100</v>
      </c>
      <c r="F37" s="11"/>
    </row>
    <row r="38" spans="1:6" ht="27.75" customHeight="1" thickBot="1" x14ac:dyDescent="0.3">
      <c r="A38" s="23" t="s">
        <v>24</v>
      </c>
      <c r="B38" s="7" t="s">
        <v>19</v>
      </c>
      <c r="C38" s="8">
        <v>2926697.96</v>
      </c>
      <c r="D38" s="8">
        <v>2926697.96</v>
      </c>
      <c r="E38" s="8">
        <f t="shared" si="1"/>
        <v>100</v>
      </c>
      <c r="F38" s="5"/>
    </row>
    <row r="39" spans="1:6" ht="27.75" customHeight="1" thickBot="1" x14ac:dyDescent="0.3">
      <c r="A39" s="24"/>
      <c r="B39" s="7" t="s">
        <v>13</v>
      </c>
      <c r="C39" s="8"/>
      <c r="D39" s="8"/>
      <c r="E39" s="8"/>
      <c r="F39" s="5"/>
    </row>
    <row r="40" spans="1:6" ht="27.75" customHeight="1" thickBot="1" x14ac:dyDescent="0.3">
      <c r="A40" s="24"/>
      <c r="B40" s="7" t="s">
        <v>17</v>
      </c>
      <c r="C40" s="8"/>
      <c r="D40" s="8"/>
      <c r="E40" s="8"/>
      <c r="F40" s="5"/>
    </row>
    <row r="41" spans="1:6" ht="27.75" customHeight="1" thickBot="1" x14ac:dyDescent="0.3">
      <c r="A41" s="24"/>
      <c r="B41" s="7" t="s">
        <v>18</v>
      </c>
      <c r="C41" s="8"/>
      <c r="D41" s="8"/>
      <c r="E41" s="8"/>
      <c r="F41" s="5"/>
    </row>
    <row r="42" spans="1:6" ht="27.75" customHeight="1" thickBot="1" x14ac:dyDescent="0.3">
      <c r="A42" s="25"/>
      <c r="B42" s="7" t="s">
        <v>16</v>
      </c>
      <c r="C42" s="8">
        <f>SUM(C38:C41)</f>
        <v>2926697.96</v>
      </c>
      <c r="D42" s="8">
        <f>SUM(D38:D41)</f>
        <v>2926697.96</v>
      </c>
      <c r="E42" s="8">
        <f t="shared" si="1"/>
        <v>100</v>
      </c>
      <c r="F42" s="5"/>
    </row>
    <row r="43" spans="1:6" ht="27.75" customHeight="1" thickBot="1" x14ac:dyDescent="0.3">
      <c r="A43" s="23" t="s">
        <v>28</v>
      </c>
      <c r="B43" s="7" t="s">
        <v>19</v>
      </c>
      <c r="C43" s="8">
        <v>29012234.670000002</v>
      </c>
      <c r="D43" s="8">
        <v>29012234.670000002</v>
      </c>
      <c r="E43" s="8">
        <f t="shared" si="1"/>
        <v>100</v>
      </c>
      <c r="F43" s="5"/>
    </row>
    <row r="44" spans="1:6" ht="27.75" customHeight="1" thickBot="1" x14ac:dyDescent="0.3">
      <c r="A44" s="24"/>
      <c r="B44" s="7" t="s">
        <v>13</v>
      </c>
      <c r="C44" s="8">
        <v>1909553</v>
      </c>
      <c r="D44" s="8">
        <v>1909553</v>
      </c>
      <c r="E44" s="8">
        <f t="shared" si="1"/>
        <v>100</v>
      </c>
      <c r="F44" s="5"/>
    </row>
    <row r="45" spans="1:6" ht="27.75" customHeight="1" thickBot="1" x14ac:dyDescent="0.3">
      <c r="A45" s="24"/>
      <c r="B45" s="7" t="s">
        <v>17</v>
      </c>
      <c r="C45" s="8">
        <v>1180600</v>
      </c>
      <c r="D45" s="8">
        <v>1180600</v>
      </c>
      <c r="E45" s="8">
        <f t="shared" si="1"/>
        <v>100</v>
      </c>
      <c r="F45" s="5"/>
    </row>
    <row r="46" spans="1:6" ht="27.75" customHeight="1" thickBot="1" x14ac:dyDescent="0.3">
      <c r="A46" s="24"/>
      <c r="B46" s="7" t="s">
        <v>18</v>
      </c>
      <c r="C46" s="8"/>
      <c r="D46" s="8"/>
      <c r="E46" s="8"/>
      <c r="F46" s="5"/>
    </row>
    <row r="47" spans="1:6" ht="27.75" customHeight="1" thickBot="1" x14ac:dyDescent="0.3">
      <c r="A47" s="25"/>
      <c r="B47" s="7" t="s">
        <v>16</v>
      </c>
      <c r="C47" s="8">
        <f>SUM(C43:C46)</f>
        <v>32102387.670000002</v>
      </c>
      <c r="D47" s="8">
        <f>SUM(D43:D46)</f>
        <v>32102387.670000002</v>
      </c>
      <c r="E47" s="8">
        <f t="shared" si="1"/>
        <v>100</v>
      </c>
      <c r="F47" s="5"/>
    </row>
    <row r="48" spans="1:6" s="13" customFormat="1" ht="27.75" hidden="1" customHeight="1" thickBot="1" x14ac:dyDescent="0.3">
      <c r="A48" s="23" t="s">
        <v>25</v>
      </c>
      <c r="B48" s="7" t="s">
        <v>12</v>
      </c>
      <c r="C48" s="8"/>
      <c r="D48" s="8"/>
      <c r="E48" s="8" t="e">
        <f t="shared" si="1"/>
        <v>#DIV/0!</v>
      </c>
      <c r="F48" s="5"/>
    </row>
    <row r="49" spans="1:6" s="13" customFormat="1" ht="27.75" hidden="1" customHeight="1" thickBot="1" x14ac:dyDescent="0.3">
      <c r="A49" s="24"/>
      <c r="B49" s="7" t="s">
        <v>13</v>
      </c>
      <c r="C49" s="8"/>
      <c r="D49" s="8"/>
      <c r="E49" s="8" t="e">
        <f t="shared" si="1"/>
        <v>#DIV/0!</v>
      </c>
      <c r="F49" s="5"/>
    </row>
    <row r="50" spans="1:6" s="13" customFormat="1" ht="27.75" hidden="1" customHeight="1" thickBot="1" x14ac:dyDescent="0.3">
      <c r="A50" s="24"/>
      <c r="B50" s="7" t="s">
        <v>17</v>
      </c>
      <c r="C50" s="8"/>
      <c r="D50" s="8"/>
      <c r="E50" s="8" t="e">
        <f t="shared" si="1"/>
        <v>#DIV/0!</v>
      </c>
      <c r="F50" s="5"/>
    </row>
    <row r="51" spans="1:6" s="13" customFormat="1" ht="27.75" hidden="1" customHeight="1" thickBot="1" x14ac:dyDescent="0.3">
      <c r="A51" s="24"/>
      <c r="B51" s="7" t="s">
        <v>18</v>
      </c>
      <c r="C51" s="8"/>
      <c r="D51" s="8"/>
      <c r="E51" s="8"/>
      <c r="F51" s="5"/>
    </row>
    <row r="52" spans="1:6" s="13" customFormat="1" ht="27.75" hidden="1" customHeight="1" thickBot="1" x14ac:dyDescent="0.3">
      <c r="A52" s="25"/>
      <c r="B52" s="7" t="s">
        <v>16</v>
      </c>
      <c r="C52" s="8">
        <f>SUM(C48:C51)</f>
        <v>0</v>
      </c>
      <c r="D52" s="8">
        <f>SUM(D48:D51)</f>
        <v>0</v>
      </c>
      <c r="E52" s="8" t="e">
        <f t="shared" si="1"/>
        <v>#DIV/0!</v>
      </c>
      <c r="F52" s="5"/>
    </row>
  </sheetData>
  <mergeCells count="17">
    <mergeCell ref="A48:A52"/>
    <mergeCell ref="A43:A47"/>
    <mergeCell ref="B5:F5"/>
    <mergeCell ref="A38:A42"/>
    <mergeCell ref="F23:F24"/>
    <mergeCell ref="A28:A32"/>
    <mergeCell ref="F28:F29"/>
    <mergeCell ref="A10:A11"/>
    <mergeCell ref="B10:E10"/>
    <mergeCell ref="F10:F11"/>
    <mergeCell ref="A13:A17"/>
    <mergeCell ref="A18:A22"/>
    <mergeCell ref="A23:A27"/>
    <mergeCell ref="A1:G1"/>
    <mergeCell ref="A2:G2"/>
    <mergeCell ref="A3:G3"/>
    <mergeCell ref="A33:A3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pervy</dc:creator>
  <cp:lastModifiedBy>Курбатова Галина Васильевна</cp:lastModifiedBy>
  <cp:lastPrinted>2022-02-08T10:04:15Z</cp:lastPrinted>
  <dcterms:created xsi:type="dcterms:W3CDTF">2021-02-09T05:14:10Z</dcterms:created>
  <dcterms:modified xsi:type="dcterms:W3CDTF">2024-02-27T04:13:30Z</dcterms:modified>
</cp:coreProperties>
</file>