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 refMode="R1C1"/>
</workbook>
</file>

<file path=xl/sharedStrings.xml><?xml version="1.0" encoding="utf-8"?>
<sst xmlns="http://schemas.openxmlformats.org/spreadsheetml/2006/main" count="105" uniqueCount="74">
  <si>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</si>
  <si>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</si>
  <si>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</si>
  <si>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</si>
  <si>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</si>
  <si>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</si>
  <si>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</si>
  <si>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</si>
  <si>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</si>
  <si>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</si>
  <si>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</si>
  <si>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</si>
  <si>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</si>
  <si>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</si>
  <si>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</si>
  <si>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</si>
  <si>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</si>
  <si>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</si>
  <si>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</si>
  <si>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</si>
  <si>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</si>
  <si>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</si>
  <si>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</si>
  <si>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</si>
  <si>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</si>
  <si>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</si>
  <si>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</si>
  <si>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</si>
  <si>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</si>
  <si>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</si>
  <si>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</si>
  <si>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</si>
  <si>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</si>
  <si>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</si>
  <si>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 xml:space="preserve"> </t>
  </si>
  <si>
    <t>Уинского муниципального округа Пермского края</t>
  </si>
  <si>
    <t>Итого по округу</t>
  </si>
  <si>
    <t>о расходовании средств муниципального дорожного фонда Уинского муниципального округа</t>
  </si>
  <si>
    <t>Оказание помощи пострадавшим при пожаре</t>
  </si>
  <si>
    <t>к решению Думы</t>
  </si>
  <si>
    <t>% выполнения уточненного плана на 01.01.2023</t>
  </si>
  <si>
    <t>2021/2023</t>
  </si>
  <si>
    <t>259-01-04-144</t>
  </si>
  <si>
    <t>распоряжение</t>
  </si>
  <si>
    <t>Администрация Уинского муниципального округа Пермского края</t>
  </si>
  <si>
    <t>259-01-04-146</t>
  </si>
  <si>
    <t>259-01-04-198</t>
  </si>
  <si>
    <t>259-01-04-199</t>
  </si>
  <si>
    <t>Предусмотрено в бюджете Уинского муниципального округа на год первоначальный план 100 000,00 руб., уточненный план 90 000,00 руб.</t>
  </si>
  <si>
    <t>по состоянию на 1 января 2024 года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</si>
  <si>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2023-2025 годы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</si>
  <si>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2023-2025 годы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</si>
  <si>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2023-2026 годы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</si>
  <si>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2023-2025 годы.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</si>
  <si>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2019-2023 годы</t>
  </si>
  <si>
    <t>Муниципальная программа Уинского муниципального округа "Развитие системы образования в Уинском муниципальном округе" на 2023-2025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</si>
  <si>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2023-2025 годы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</si>
  <si>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2023-2025 годы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</si>
  <si>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2023-2025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</si>
  <si>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2023-2025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</si>
  <si>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2023-2025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</si>
  <si>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2023-2025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</si>
  <si>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2023-2025 годы</t>
  </si>
  <si>
    <t>% выполнения уточненного плана на 01.01.2024</t>
  </si>
  <si>
    <t>на 01 января 2024 года</t>
  </si>
  <si>
    <t>2020/2024</t>
  </si>
  <si>
    <t>2023</t>
  </si>
  <si>
    <t>Администрация Уинского округа</t>
  </si>
  <si>
    <t>Общеобразова тельная школа на 60 учащихся по ул. Коммунистичес кая, 61, в с. Нижний Сып Уинского района, Пермского края</t>
  </si>
  <si>
    <t>Реконструкция объекта "Приспособление для современного использования объекта культурного наследия регионального значения "Церковь Петра и Павла", расположенного по адресу: Пермский край, Уинский район, с. Уинское, ул. Свободы, д. 29а ( в т.ч. научно-проектная документация )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</si>
  <si>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</si>
  <si>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Информация об использовании резервного фонда Уинского муниципального округа по состоянию на 01 января 2024 года</t>
  </si>
  <si>
    <t>от 23.05.2024г. № 485</t>
  </si>
  <si>
    <t>от 23.05.2024 г. № 485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</si>
</sst>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9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4" xfId="52" applyFont="1" applyBorder="1" applyAlignment="1">
      <alignment horizontal="center" vertical="distributed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wrapText="1"/>
    </xf>
    <xf numFmtId="0" fontId="1" fillId="0" borderId="10" xfId="52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right"/>
    </xf>
    <xf numFmtId="0" fontId="1" fillId="0" borderId="14" xfId="52" applyFont="1" applyBorder="1" applyAlignment="1">
      <alignment horizontal="center" vertical="distributed"/>
      <protection/>
    </xf>
    <xf numFmtId="0" fontId="1" fillId="0" borderId="10" xfId="0" applyFont="1" applyFill="1" applyBorder="1" applyAlignment="1">
      <alignment horizontal="left" wrapText="1"/>
    </xf>
    <xf numFmtId="0" fontId="6" fillId="0" borderId="10" xfId="52" applyFont="1" applyBorder="1" applyAlignment="1">
      <alignment vertical="distributed"/>
      <protection/>
    </xf>
    <xf numFmtId="4" fontId="6" fillId="0" borderId="10" xfId="52" applyNumberFormat="1" applyFont="1" applyBorder="1" applyAlignment="1">
      <alignment horizontal="right"/>
      <protection/>
    </xf>
    <xf numFmtId="0" fontId="6" fillId="0" borderId="10" xfId="52" applyFont="1" applyBorder="1" applyAlignment="1">
      <alignment horizontal="left" vertical="distributed"/>
      <protection/>
    </xf>
    <xf numFmtId="14" fontId="4" fillId="0" borderId="10" xfId="0" applyNumberFormat="1" applyFont="1" applyBorder="1" applyAlignment="1">
      <alignment horizontal="center"/>
    </xf>
    <xf numFmtId="0" fontId="1" fillId="0" borderId="10" xfId="52" applyFont="1" applyBorder="1" applyAlignment="1">
      <alignment horizontal="center" wrapText="1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1" fillId="0" borderId="15" xfId="52" applyFont="1" applyBorder="1" applyAlignment="1">
      <alignment horizontal="center" wrapText="1"/>
      <protection/>
    </xf>
    <xf numFmtId="4" fontId="1" fillId="0" borderId="10" xfId="0" applyNumberFormat="1" applyFont="1" applyBorder="1" applyAlignment="1" applyProtection="1">
      <alignment horizontal="right" wrapText="1"/>
      <protection/>
    </xf>
    <xf numFmtId="4" fontId="1" fillId="0" borderId="16" xfId="0" applyNumberFormat="1" applyFont="1" applyBorder="1" applyAlignment="1" applyProtection="1">
      <alignment horizontal="right" wrapText="1"/>
      <protection/>
    </xf>
    <xf numFmtId="2" fontId="1" fillId="0" borderId="17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15" xfId="52" applyFont="1" applyBorder="1" applyAlignment="1">
      <alignment horizontal="center" vertical="distributed"/>
      <protection/>
    </xf>
    <xf numFmtId="0" fontId="1" fillId="0" borderId="14" xfId="52" applyFont="1" applyBorder="1" applyAlignment="1">
      <alignment horizontal="center" vertical="distributed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wrapText="1"/>
      <protection/>
    </xf>
    <xf numFmtId="0" fontId="1" fillId="0" borderId="14" xfId="52" applyFont="1" applyBorder="1" applyAlignment="1">
      <alignment horizontal="center" wrapText="1"/>
      <protection/>
    </xf>
    <xf numFmtId="0" fontId="1" fillId="0" borderId="15" xfId="52" applyFont="1" applyBorder="1" applyAlignment="1">
      <alignment horizontal="center" vertical="distributed" wrapText="1" readingOrder="1"/>
      <protection/>
    </xf>
    <xf numFmtId="0" fontId="1" fillId="0" borderId="14" xfId="52" applyFont="1" applyBorder="1" applyAlignment="1">
      <alignment horizontal="center" vertical="distributed" wrapText="1" readingOrder="1"/>
      <protection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8"/>
  <sheetViews>
    <sheetView zoomScale="75" zoomScaleNormal="75" zoomScalePageLayoutView="0" workbookViewId="0" topLeftCell="A1">
      <selection activeCell="F4" sqref="F4"/>
    </sheetView>
  </sheetViews>
  <sheetFormatPr defaultColWidth="9.125" defaultRowHeight="12.75"/>
  <cols>
    <col min="1" max="1" width="15.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">
      <c r="F1" s="6" t="s">
        <v>31</v>
      </c>
    </row>
    <row r="2" ht="18">
      <c r="F2" s="6" t="s">
        <v>39</v>
      </c>
    </row>
    <row r="3" ht="18">
      <c r="F3" s="6" t="s">
        <v>35</v>
      </c>
    </row>
    <row r="4" ht="18">
      <c r="F4" s="6" t="s">
        <v>72</v>
      </c>
    </row>
    <row r="5" spans="1:7" ht="18">
      <c r="A5" s="60" t="s">
        <v>71</v>
      </c>
      <c r="B5" s="60"/>
      <c r="C5" s="60"/>
      <c r="D5" s="60"/>
      <c r="E5" s="60"/>
      <c r="F5" s="60"/>
      <c r="G5" s="60"/>
    </row>
    <row r="6" spans="1:7" ht="18">
      <c r="A6" s="2"/>
      <c r="B6" s="2"/>
      <c r="C6" s="2"/>
      <c r="D6" s="2"/>
      <c r="E6" s="2"/>
      <c r="F6" s="2"/>
      <c r="G6" s="2"/>
    </row>
    <row r="7" spans="1:7" ht="19.5" customHeight="1">
      <c r="A7" s="3" t="s">
        <v>48</v>
      </c>
      <c r="C7" s="3"/>
      <c r="D7" s="3"/>
      <c r="E7" s="2"/>
      <c r="F7" s="2"/>
      <c r="G7" s="2"/>
    </row>
    <row r="8" spans="2:7" ht="18">
      <c r="B8" s="2"/>
      <c r="C8" s="2"/>
      <c r="D8" s="2"/>
      <c r="E8" s="2"/>
      <c r="F8" s="2"/>
      <c r="G8" s="2"/>
    </row>
    <row r="9" spans="2:7" ht="18">
      <c r="B9" s="2"/>
      <c r="C9" s="2"/>
      <c r="D9" s="2"/>
      <c r="E9" s="2"/>
      <c r="F9" s="2"/>
      <c r="G9" s="2" t="s">
        <v>26</v>
      </c>
    </row>
    <row r="10" spans="1:7" s="7" customFormat="1" ht="18">
      <c r="A10" s="63" t="s">
        <v>9</v>
      </c>
      <c r="B10" s="62" t="s">
        <v>10</v>
      </c>
      <c r="C10" s="62" t="s">
        <v>11</v>
      </c>
      <c r="D10" s="62" t="s">
        <v>12</v>
      </c>
      <c r="E10" s="62" t="s">
        <v>24</v>
      </c>
      <c r="F10" s="62" t="s">
        <v>13</v>
      </c>
      <c r="G10" s="62" t="s">
        <v>14</v>
      </c>
    </row>
    <row r="11" spans="1:7" s="7" customFormat="1" ht="72" customHeight="1">
      <c r="A11" s="63"/>
      <c r="B11" s="62"/>
      <c r="C11" s="62"/>
      <c r="D11" s="62"/>
      <c r="E11" s="62"/>
      <c r="F11" s="62"/>
      <c r="G11" s="62"/>
    </row>
    <row r="12" spans="1:7" s="7" customFormat="1" ht="18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63.75" customHeight="1">
      <c r="A13" s="52">
        <v>45127</v>
      </c>
      <c r="B13" s="37" t="s">
        <v>42</v>
      </c>
      <c r="C13" s="37" t="s">
        <v>43</v>
      </c>
      <c r="D13" s="10" t="s">
        <v>44</v>
      </c>
      <c r="E13" s="4" t="s">
        <v>38</v>
      </c>
      <c r="F13" s="19">
        <v>40000</v>
      </c>
      <c r="G13" s="19">
        <v>40000</v>
      </c>
    </row>
    <row r="14" spans="1:7" s="7" customFormat="1" ht="59.25" customHeight="1">
      <c r="A14" s="52">
        <v>45133</v>
      </c>
      <c r="B14" s="37" t="s">
        <v>45</v>
      </c>
      <c r="C14" s="37" t="s">
        <v>43</v>
      </c>
      <c r="D14" s="10" t="s">
        <v>44</v>
      </c>
      <c r="E14" s="4" t="s">
        <v>38</v>
      </c>
      <c r="F14" s="21">
        <v>10000</v>
      </c>
      <c r="G14" s="21">
        <v>10000</v>
      </c>
    </row>
    <row r="15" spans="1:7" s="7" customFormat="1" ht="55.5" customHeight="1">
      <c r="A15" s="52">
        <v>45211</v>
      </c>
      <c r="B15" s="37" t="s">
        <v>46</v>
      </c>
      <c r="C15" s="37" t="s">
        <v>43</v>
      </c>
      <c r="D15" s="10" t="s">
        <v>44</v>
      </c>
      <c r="E15" s="4" t="s">
        <v>38</v>
      </c>
      <c r="F15" s="21">
        <v>20000</v>
      </c>
      <c r="G15" s="21">
        <v>20000</v>
      </c>
    </row>
    <row r="16" spans="1:7" s="7" customFormat="1" ht="58.5" customHeight="1">
      <c r="A16" s="52">
        <v>45211</v>
      </c>
      <c r="B16" s="37" t="s">
        <v>47</v>
      </c>
      <c r="C16" s="37" t="s">
        <v>43</v>
      </c>
      <c r="D16" s="10" t="s">
        <v>44</v>
      </c>
      <c r="E16" s="4" t="s">
        <v>38</v>
      </c>
      <c r="F16" s="21">
        <v>20000</v>
      </c>
      <c r="G16" s="21">
        <v>20000</v>
      </c>
    </row>
    <row r="17" spans="1:7" s="7" customFormat="1" ht="18">
      <c r="A17" s="61" t="s">
        <v>15</v>
      </c>
      <c r="B17" s="61"/>
      <c r="C17" s="61"/>
      <c r="D17" s="61"/>
      <c r="E17" s="9"/>
      <c r="F17" s="21">
        <f>SUM(F13:F16)</f>
        <v>90000</v>
      </c>
      <c r="G17" s="21">
        <f>SUM(G13:G16)</f>
        <v>90000</v>
      </c>
    </row>
    <row r="18" spans="1:4" ht="18">
      <c r="A18" s="11" t="s">
        <v>16</v>
      </c>
      <c r="B18" s="12"/>
      <c r="C18" s="12"/>
      <c r="D18" s="20">
        <v>0</v>
      </c>
    </row>
  </sheetData>
  <sheetProtection/>
  <mergeCells count="9">
    <mergeCell ref="A5:G5"/>
    <mergeCell ref="A17:D17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8"/>
  <sheetViews>
    <sheetView zoomScale="75" zoomScaleNormal="75" zoomScalePageLayoutView="0" workbookViewId="0" topLeftCell="A1">
      <selection activeCell="C4" sqref="C4"/>
    </sheetView>
  </sheetViews>
  <sheetFormatPr defaultColWidth="9.125" defaultRowHeight="12.75"/>
  <cols>
    <col min="1" max="1" width="9.125" style="15" customWidth="1"/>
    <col min="2" max="2" width="33.125" style="15" customWidth="1"/>
    <col min="3" max="3" width="21.125" style="15" customWidth="1"/>
    <col min="4" max="4" width="19.875" style="15" customWidth="1"/>
    <col min="5" max="5" width="19.625" style="15" customWidth="1"/>
    <col min="6" max="6" width="19.00390625" style="15" customWidth="1"/>
    <col min="7" max="7" width="18.875" style="15" customWidth="1"/>
    <col min="8" max="16384" width="9.125" style="15" customWidth="1"/>
  </cols>
  <sheetData>
    <row r="1" spans="5:8" ht="18">
      <c r="E1" s="6" t="s">
        <v>19</v>
      </c>
      <c r="H1" s="5"/>
    </row>
    <row r="2" spans="5:8" ht="18">
      <c r="E2" s="6" t="s">
        <v>39</v>
      </c>
      <c r="H2" s="5"/>
    </row>
    <row r="3" spans="5:8" ht="18">
      <c r="E3" s="6" t="s">
        <v>35</v>
      </c>
      <c r="H3" s="5"/>
    </row>
    <row r="4" spans="5:8" ht="18">
      <c r="E4" s="6" t="s">
        <v>72</v>
      </c>
      <c r="H4" s="5"/>
    </row>
    <row r="5" spans="1:8" ht="18">
      <c r="A5" s="18"/>
      <c r="G5" s="64"/>
      <c r="H5" s="64"/>
    </row>
    <row r="6" ht="18">
      <c r="A6" s="18"/>
    </row>
    <row r="7" spans="1:7" ht="18">
      <c r="A7" s="66" t="s">
        <v>23</v>
      </c>
      <c r="B7" s="66"/>
      <c r="C7" s="66"/>
      <c r="D7" s="66"/>
      <c r="E7" s="66"/>
      <c r="F7" s="66"/>
      <c r="G7" s="66"/>
    </row>
    <row r="8" spans="1:7" ht="18">
      <c r="A8" s="66" t="s">
        <v>32</v>
      </c>
      <c r="B8" s="66"/>
      <c r="C8" s="66"/>
      <c r="D8" s="66"/>
      <c r="E8" s="66"/>
      <c r="F8" s="66"/>
      <c r="G8" s="66"/>
    </row>
    <row r="9" spans="1:7" ht="18">
      <c r="A9" s="66" t="s">
        <v>49</v>
      </c>
      <c r="B9" s="66"/>
      <c r="C9" s="66"/>
      <c r="D9" s="66"/>
      <c r="E9" s="66"/>
      <c r="F9" s="66"/>
      <c r="G9" s="66"/>
    </row>
    <row r="10" spans="1:7" ht="18">
      <c r="A10" s="16"/>
      <c r="B10" s="16"/>
      <c r="C10" s="16"/>
      <c r="D10" s="16"/>
      <c r="E10" s="16"/>
      <c r="F10" s="16"/>
      <c r="G10" s="16" t="s">
        <v>26</v>
      </c>
    </row>
    <row r="11" spans="1:8" ht="40.5" customHeight="1">
      <c r="A11" s="65" t="s">
        <v>21</v>
      </c>
      <c r="B11" s="65" t="s">
        <v>22</v>
      </c>
      <c r="C11" s="67" t="s">
        <v>17</v>
      </c>
      <c r="D11" s="70" t="s">
        <v>20</v>
      </c>
      <c r="E11" s="71"/>
      <c r="F11" s="65" t="s">
        <v>18</v>
      </c>
      <c r="G11" s="65" t="s">
        <v>63</v>
      </c>
      <c r="H11" s="22"/>
    </row>
    <row r="12" spans="1:8" ht="18.75" customHeight="1">
      <c r="A12" s="65"/>
      <c r="B12" s="65"/>
      <c r="C12" s="68"/>
      <c r="D12" s="65" t="s">
        <v>25</v>
      </c>
      <c r="E12" s="65" t="s">
        <v>8</v>
      </c>
      <c r="F12" s="65"/>
      <c r="G12" s="65"/>
      <c r="H12" s="22"/>
    </row>
    <row r="13" spans="1:8" ht="57.75" customHeight="1">
      <c r="A13" s="65"/>
      <c r="B13" s="65"/>
      <c r="C13" s="69"/>
      <c r="D13" s="65"/>
      <c r="E13" s="65"/>
      <c r="F13" s="65"/>
      <c r="G13" s="65"/>
      <c r="H13" s="22"/>
    </row>
    <row r="14" spans="1:8" s="16" customFormat="1" ht="18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23"/>
    </row>
    <row r="15" spans="1:8" s="16" customFormat="1" ht="158.25" customHeight="1">
      <c r="A15" s="43">
        <v>1</v>
      </c>
      <c r="B15" s="44" t="s">
        <v>50</v>
      </c>
      <c r="C15" s="45">
        <v>15980679.12</v>
      </c>
      <c r="D15" s="45">
        <v>17435191.05</v>
      </c>
      <c r="E15" s="45">
        <v>17435191.05</v>
      </c>
      <c r="F15" s="45">
        <v>17435166.3</v>
      </c>
      <c r="G15" s="27">
        <f aca="true" t="shared" si="0" ref="G15:G26">F15/E15*100</f>
        <v>99.99985804571955</v>
      </c>
      <c r="H15" s="23"/>
    </row>
    <row r="16" spans="1:8" s="16" customFormat="1" ht="126">
      <c r="A16" s="43">
        <v>2</v>
      </c>
      <c r="B16" s="44" t="s">
        <v>51</v>
      </c>
      <c r="C16" s="45">
        <v>16126067.02</v>
      </c>
      <c r="D16" s="45">
        <v>18420333.44</v>
      </c>
      <c r="E16" s="45">
        <v>18420333.44</v>
      </c>
      <c r="F16" s="45">
        <v>18314064.7</v>
      </c>
      <c r="G16" s="27">
        <f t="shared" si="0"/>
        <v>99.42309003066558</v>
      </c>
      <c r="H16" s="23"/>
    </row>
    <row r="17" spans="1:8" s="16" customFormat="1" ht="144">
      <c r="A17" s="43">
        <v>3</v>
      </c>
      <c r="B17" s="44" t="s">
        <v>52</v>
      </c>
      <c r="C17" s="45">
        <v>4109665</v>
      </c>
      <c r="D17" s="45">
        <v>3939340.88</v>
      </c>
      <c r="E17" s="45">
        <v>3939340.88</v>
      </c>
      <c r="F17" s="45">
        <v>3939340.88</v>
      </c>
      <c r="G17" s="27">
        <f t="shared" si="0"/>
        <v>100</v>
      </c>
      <c r="H17" s="23"/>
    </row>
    <row r="18" spans="1:8" s="16" customFormat="1" ht="136.5" customHeight="1">
      <c r="A18" s="43">
        <v>4</v>
      </c>
      <c r="B18" s="44" t="s">
        <v>53</v>
      </c>
      <c r="C18" s="45">
        <v>38380710.36</v>
      </c>
      <c r="D18" s="45">
        <v>32670220.46</v>
      </c>
      <c r="E18" s="45">
        <v>32670220.46</v>
      </c>
      <c r="F18" s="45">
        <v>32670220.46</v>
      </c>
      <c r="G18" s="27">
        <f t="shared" si="0"/>
        <v>100</v>
      </c>
      <c r="H18" s="23"/>
    </row>
    <row r="19" spans="1:8" s="16" customFormat="1" ht="153" customHeight="1">
      <c r="A19" s="43">
        <v>5</v>
      </c>
      <c r="B19" s="44" t="s">
        <v>54</v>
      </c>
      <c r="C19" s="45">
        <v>9916731.83</v>
      </c>
      <c r="D19" s="45">
        <v>4047796.48</v>
      </c>
      <c r="E19" s="45">
        <v>4047796.48</v>
      </c>
      <c r="F19" s="45">
        <v>4047796.48</v>
      </c>
      <c r="G19" s="27">
        <f t="shared" si="0"/>
        <v>100</v>
      </c>
      <c r="H19" s="23"/>
    </row>
    <row r="20" spans="1:7" ht="133.5" customHeight="1">
      <c r="A20" s="26">
        <v>6</v>
      </c>
      <c r="B20" s="44" t="s">
        <v>55</v>
      </c>
      <c r="C20" s="45">
        <v>218807381.7</v>
      </c>
      <c r="D20" s="45">
        <v>274514506.81</v>
      </c>
      <c r="E20" s="45">
        <v>274514506.81</v>
      </c>
      <c r="F20" s="45">
        <v>274514506.81</v>
      </c>
      <c r="G20" s="27">
        <f t="shared" si="0"/>
        <v>100</v>
      </c>
    </row>
    <row r="21" spans="1:7" ht="132" customHeight="1">
      <c r="A21" s="26">
        <v>7</v>
      </c>
      <c r="B21" s="44" t="s">
        <v>56</v>
      </c>
      <c r="C21" s="45">
        <v>34994391.64</v>
      </c>
      <c r="D21" s="45">
        <v>36244797.63</v>
      </c>
      <c r="E21" s="45">
        <v>36244797.63</v>
      </c>
      <c r="F21" s="45">
        <v>36244797.63</v>
      </c>
      <c r="G21" s="27">
        <f t="shared" si="0"/>
        <v>100</v>
      </c>
    </row>
    <row r="22" spans="1:7" ht="172.5" customHeight="1">
      <c r="A22" s="26">
        <v>8</v>
      </c>
      <c r="B22" s="44" t="s">
        <v>57</v>
      </c>
      <c r="C22" s="45">
        <v>23982027</v>
      </c>
      <c r="D22" s="45">
        <v>23676597</v>
      </c>
      <c r="E22" s="45">
        <v>23676597</v>
      </c>
      <c r="F22" s="45">
        <v>23676597</v>
      </c>
      <c r="G22" s="27">
        <f t="shared" si="0"/>
        <v>100</v>
      </c>
    </row>
    <row r="23" spans="1:7" ht="150.75" customHeight="1">
      <c r="A23" s="26">
        <v>9</v>
      </c>
      <c r="B23" s="44" t="s">
        <v>58</v>
      </c>
      <c r="C23" s="45">
        <v>40662871</v>
      </c>
      <c r="D23" s="45">
        <v>46049610.71</v>
      </c>
      <c r="E23" s="45">
        <v>46049610.71</v>
      </c>
      <c r="F23" s="45">
        <v>44180716.35</v>
      </c>
      <c r="G23" s="27">
        <f t="shared" si="0"/>
        <v>95.94156317244577</v>
      </c>
    </row>
    <row r="24" spans="1:7" ht="145.5" customHeight="1">
      <c r="A24" s="26">
        <v>10</v>
      </c>
      <c r="B24" s="44" t="s">
        <v>59</v>
      </c>
      <c r="C24" s="45">
        <v>1500000</v>
      </c>
      <c r="D24" s="45">
        <v>1498665.9</v>
      </c>
      <c r="E24" s="45">
        <v>1498665.9</v>
      </c>
      <c r="F24" s="45">
        <v>1498665.9</v>
      </c>
      <c r="G24" s="27">
        <f t="shared" si="0"/>
        <v>100</v>
      </c>
    </row>
    <row r="25" spans="1:7" ht="158.25" customHeight="1">
      <c r="A25" s="26">
        <v>11</v>
      </c>
      <c r="B25" s="44" t="s">
        <v>60</v>
      </c>
      <c r="C25" s="45">
        <v>14118754</v>
      </c>
      <c r="D25" s="45">
        <v>15906800.12</v>
      </c>
      <c r="E25" s="45">
        <v>15906800.12</v>
      </c>
      <c r="F25" s="45">
        <v>15182032.16</v>
      </c>
      <c r="G25" s="27">
        <f t="shared" si="0"/>
        <v>95.44365960135043</v>
      </c>
    </row>
    <row r="26" spans="1:7" ht="153.75" customHeight="1">
      <c r="A26" s="26">
        <v>12</v>
      </c>
      <c r="B26" s="44" t="s">
        <v>61</v>
      </c>
      <c r="C26" s="45">
        <v>98864033.59</v>
      </c>
      <c r="D26" s="45">
        <v>200946367.47</v>
      </c>
      <c r="E26" s="45">
        <v>200946367.47</v>
      </c>
      <c r="F26" s="45">
        <v>95398014.17</v>
      </c>
      <c r="G26" s="27">
        <f t="shared" si="0"/>
        <v>47.47436610629068</v>
      </c>
    </row>
    <row r="27" spans="1:7" ht="177.75" customHeight="1">
      <c r="A27" s="26">
        <v>13</v>
      </c>
      <c r="B27" s="44" t="s">
        <v>62</v>
      </c>
      <c r="C27" s="45">
        <v>875000</v>
      </c>
      <c r="D27" s="45">
        <v>924800</v>
      </c>
      <c r="E27" s="45">
        <v>924800</v>
      </c>
      <c r="F27" s="45">
        <v>924800</v>
      </c>
      <c r="G27" s="27">
        <f>F27/E27*100</f>
        <v>100</v>
      </c>
    </row>
    <row r="28" spans="1:7" ht="18">
      <c r="A28" s="14"/>
      <c r="B28" s="35" t="s">
        <v>36</v>
      </c>
      <c r="C28" s="46">
        <f>SUM(C15:C27)</f>
        <v>518318312.26</v>
      </c>
      <c r="D28" s="46">
        <f>SUM(D15:D27)</f>
        <v>676275027.9499999</v>
      </c>
      <c r="E28" s="46">
        <f>SUM(E15:E27)</f>
        <v>676275027.9499999</v>
      </c>
      <c r="F28" s="46">
        <f>SUM(F15:F27)</f>
        <v>568026718.84</v>
      </c>
      <c r="G28" s="27">
        <f>F28/E28*100</f>
        <v>83.99344872482808</v>
      </c>
    </row>
  </sheetData>
  <sheetProtection/>
  <mergeCells count="12">
    <mergeCell ref="D11:E11"/>
    <mergeCell ref="B11:B13"/>
    <mergeCell ref="G5:H5"/>
    <mergeCell ref="G11:G13"/>
    <mergeCell ref="A7:G7"/>
    <mergeCell ref="A8:G8"/>
    <mergeCell ref="A9:G9"/>
    <mergeCell ref="A11:A13"/>
    <mergeCell ref="F11:F13"/>
    <mergeCell ref="E12:E13"/>
    <mergeCell ref="D12:D13"/>
    <mergeCell ref="C11:C13"/>
  </mergeCells>
  <printOptions/>
  <pageMargins left="0.35433070866141736" right="0.15748031496062992" top="0.3937007874015748" bottom="0.3937007874015748" header="0.5118110236220472" footer="0.5118110236220472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6"/>
  <sheetViews>
    <sheetView zoomScale="75" zoomScaleNormal="75" zoomScalePageLayoutView="0" workbookViewId="0" topLeftCell="A1">
      <selection activeCell="F6" sqref="F6"/>
    </sheetView>
  </sheetViews>
  <sheetFormatPr defaultColWidth="9.125" defaultRowHeight="12.75"/>
  <cols>
    <col min="1" max="1" width="8.375" style="1" customWidth="1"/>
    <col min="2" max="2" width="47.875" style="1" customWidth="1"/>
    <col min="3" max="3" width="27.375" style="1" customWidth="1"/>
    <col min="4" max="4" width="21.00390625" style="1" customWidth="1"/>
    <col min="5" max="5" width="14.625" style="1" customWidth="1"/>
    <col min="6" max="6" width="20.50390625" style="1" customWidth="1"/>
    <col min="7" max="7" width="18.125" style="1" customWidth="1"/>
    <col min="8" max="8" width="18.875" style="1" customWidth="1"/>
    <col min="9" max="9" width="20.625" style="1" customWidth="1"/>
    <col min="10" max="16384" width="9.125" style="1" customWidth="1"/>
  </cols>
  <sheetData>
    <row r="1" ht="18">
      <c r="G1" s="6" t="s">
        <v>6</v>
      </c>
    </row>
    <row r="2" ht="18">
      <c r="G2" s="6" t="s">
        <v>39</v>
      </c>
    </row>
    <row r="3" ht="18">
      <c r="G3" s="6" t="s">
        <v>35</v>
      </c>
    </row>
    <row r="4" ht="18">
      <c r="G4" s="6" t="s">
        <v>72</v>
      </c>
    </row>
    <row r="6" ht="18">
      <c r="D6" s="2" t="s">
        <v>23</v>
      </c>
    </row>
    <row r="7" ht="18">
      <c r="D7" s="2" t="s">
        <v>33</v>
      </c>
    </row>
    <row r="8" spans="3:6" ht="18">
      <c r="C8" s="60" t="s">
        <v>64</v>
      </c>
      <c r="D8" s="60"/>
      <c r="E8" s="60"/>
      <c r="F8" s="60"/>
    </row>
    <row r="9" spans="4:9" ht="18">
      <c r="D9" s="3"/>
      <c r="I9" s="13" t="s">
        <v>26</v>
      </c>
    </row>
    <row r="10" spans="1:14" ht="48.75" customHeight="1">
      <c r="A10" s="74" t="s">
        <v>21</v>
      </c>
      <c r="B10" s="72" t="s">
        <v>0</v>
      </c>
      <c r="C10" s="76" t="s">
        <v>1</v>
      </c>
      <c r="D10" s="76" t="s">
        <v>7</v>
      </c>
      <c r="E10" s="72" t="s">
        <v>2</v>
      </c>
      <c r="F10" s="78" t="s">
        <v>3</v>
      </c>
      <c r="G10" s="72" t="s">
        <v>27</v>
      </c>
      <c r="H10" s="72" t="s">
        <v>28</v>
      </c>
      <c r="I10" s="72" t="s">
        <v>4</v>
      </c>
      <c r="J10" s="39"/>
      <c r="K10" s="39"/>
      <c r="L10" s="40"/>
      <c r="M10" s="40"/>
      <c r="N10" s="40"/>
    </row>
    <row r="11" spans="1:14" ht="11.25" customHeight="1">
      <c r="A11" s="75"/>
      <c r="B11" s="73"/>
      <c r="C11" s="77"/>
      <c r="D11" s="77"/>
      <c r="E11" s="73"/>
      <c r="F11" s="79"/>
      <c r="G11" s="73"/>
      <c r="H11" s="73"/>
      <c r="I11" s="73"/>
      <c r="J11" s="40"/>
      <c r="K11" s="40"/>
      <c r="L11" s="40"/>
      <c r="M11" s="40"/>
      <c r="N11" s="40"/>
    </row>
    <row r="12" spans="1:14" ht="18">
      <c r="A12" s="28">
        <v>1</v>
      </c>
      <c r="B12" s="28">
        <v>2</v>
      </c>
      <c r="C12" s="29">
        <v>3</v>
      </c>
      <c r="D12" s="30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40"/>
      <c r="K12" s="40"/>
      <c r="L12" s="40"/>
      <c r="M12" s="40"/>
      <c r="N12" s="40"/>
    </row>
    <row r="13" spans="1:14" ht="74.25" customHeight="1">
      <c r="A13" s="47">
        <v>1</v>
      </c>
      <c r="B13" s="48" t="s">
        <v>68</v>
      </c>
      <c r="C13" s="53" t="s">
        <v>67</v>
      </c>
      <c r="D13" s="32">
        <v>196222900</v>
      </c>
      <c r="E13" s="33" t="s">
        <v>41</v>
      </c>
      <c r="F13" s="56">
        <v>111237972.19</v>
      </c>
      <c r="G13" s="56">
        <v>88429935.46</v>
      </c>
      <c r="H13" s="57">
        <v>51534600.6</v>
      </c>
      <c r="I13" s="34">
        <f>G13-H13</f>
        <v>36895334.85999999</v>
      </c>
      <c r="J13" s="40"/>
      <c r="K13" s="40"/>
      <c r="L13" s="40"/>
      <c r="M13" s="40"/>
      <c r="N13" s="40"/>
    </row>
    <row r="14" spans="1:14" ht="128.25" customHeight="1">
      <c r="A14" s="31">
        <v>2</v>
      </c>
      <c r="B14" s="58" t="s">
        <v>69</v>
      </c>
      <c r="C14" s="55" t="s">
        <v>67</v>
      </c>
      <c r="D14" s="54">
        <v>116419310.85</v>
      </c>
      <c r="E14" s="33" t="s">
        <v>65</v>
      </c>
      <c r="F14" s="32">
        <v>22553920.77</v>
      </c>
      <c r="G14" s="32">
        <v>83204190.01</v>
      </c>
      <c r="H14" s="32">
        <v>19578409.92</v>
      </c>
      <c r="I14" s="34">
        <f>G14-H14</f>
        <v>63625780.09</v>
      </c>
      <c r="J14" s="40"/>
      <c r="K14" s="40"/>
      <c r="L14" s="40"/>
      <c r="M14" s="40"/>
      <c r="N14" s="40"/>
    </row>
    <row r="15" spans="1:14" ht="63" customHeight="1">
      <c r="A15" s="31">
        <v>3</v>
      </c>
      <c r="B15" s="59" t="s">
        <v>70</v>
      </c>
      <c r="C15" s="53" t="s">
        <v>67</v>
      </c>
      <c r="D15" s="54">
        <v>4263224.22</v>
      </c>
      <c r="E15" s="33" t="s">
        <v>66</v>
      </c>
      <c r="F15" s="32">
        <v>0</v>
      </c>
      <c r="G15" s="54">
        <v>4263224.22</v>
      </c>
      <c r="H15" s="32">
        <v>0</v>
      </c>
      <c r="I15" s="34">
        <f>G15-H15</f>
        <v>4263224.22</v>
      </c>
      <c r="J15" s="41"/>
      <c r="K15" s="41"/>
      <c r="L15" s="41"/>
      <c r="M15" s="41"/>
      <c r="N15" s="41"/>
    </row>
    <row r="16" spans="1:14" ht="47.25" customHeight="1">
      <c r="A16" s="36"/>
      <c r="B16" s="51" t="s">
        <v>5</v>
      </c>
      <c r="C16" s="49" t="s">
        <v>34</v>
      </c>
      <c r="D16" s="50">
        <f>SUM(D13:D15)</f>
        <v>316905435.07000005</v>
      </c>
      <c r="E16" s="50"/>
      <c r="F16" s="50">
        <f>SUM(F13:F15)</f>
        <v>133791892.96</v>
      </c>
      <c r="G16" s="50">
        <f>SUM(G13:G15)</f>
        <v>175897349.69</v>
      </c>
      <c r="H16" s="50">
        <f>SUM(H13:H15)</f>
        <v>71113010.52000001</v>
      </c>
      <c r="I16" s="50">
        <f>SUM(I13:I15)</f>
        <v>104784339.16999999</v>
      </c>
      <c r="J16" s="42"/>
      <c r="K16" s="42"/>
      <c r="L16" s="42"/>
      <c r="M16" s="42"/>
      <c r="N16" s="42"/>
    </row>
    <row r="17" ht="117" customHeight="1"/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15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2" max="2" width="20.00390625" style="0" customWidth="1"/>
    <col min="3" max="3" width="17.375" style="0" customWidth="1"/>
    <col min="4" max="4" width="17.50390625" style="0" customWidth="1"/>
    <col min="5" max="5" width="18.375" style="0" customWidth="1"/>
    <col min="6" max="6" width="16.375" style="0" customWidth="1"/>
  </cols>
  <sheetData>
    <row r="2" spans="4:6" ht="15">
      <c r="D2" s="80" t="s">
        <v>29</v>
      </c>
      <c r="E2" s="80"/>
      <c r="F2" s="80"/>
    </row>
    <row r="3" spans="4:6" ht="15">
      <c r="D3" s="38" t="s">
        <v>39</v>
      </c>
      <c r="E3" s="5"/>
      <c r="F3" s="5"/>
    </row>
    <row r="4" spans="4:6" ht="15">
      <c r="D4" s="38" t="s">
        <v>35</v>
      </c>
      <c r="E4" s="5"/>
      <c r="F4" s="5"/>
    </row>
    <row r="5" spans="4:6" ht="15">
      <c r="D5" s="38" t="s">
        <v>73</v>
      </c>
      <c r="E5" s="5"/>
      <c r="F5" s="5"/>
    </row>
    <row r="6" spans="4:6" ht="18">
      <c r="D6" s="6"/>
      <c r="E6" s="15"/>
      <c r="F6" s="15"/>
    </row>
    <row r="7" spans="1:6" ht="18">
      <c r="A7" s="66" t="s">
        <v>30</v>
      </c>
      <c r="B7" s="66"/>
      <c r="C7" s="66"/>
      <c r="D7" s="66"/>
      <c r="E7" s="66"/>
      <c r="F7" s="66"/>
    </row>
    <row r="8" spans="1:6" ht="35.25" customHeight="1">
      <c r="A8" s="81" t="s">
        <v>37</v>
      </c>
      <c r="B8" s="81"/>
      <c r="C8" s="81"/>
      <c r="D8" s="81"/>
      <c r="E8" s="81"/>
      <c r="F8" s="81"/>
    </row>
    <row r="9" spans="1:6" ht="18">
      <c r="A9" s="66" t="s">
        <v>49</v>
      </c>
      <c r="B9" s="66"/>
      <c r="C9" s="66"/>
      <c r="D9" s="66"/>
      <c r="E9" s="66"/>
      <c r="F9" s="66"/>
    </row>
    <row r="10" spans="1:6" ht="18">
      <c r="A10" s="16"/>
      <c r="B10" s="16"/>
      <c r="C10" s="16"/>
      <c r="D10" s="16"/>
      <c r="E10" s="16"/>
      <c r="F10" s="16" t="s">
        <v>26</v>
      </c>
    </row>
    <row r="11" spans="1:6" ht="18">
      <c r="A11" s="65" t="s">
        <v>21</v>
      </c>
      <c r="B11" s="67" t="s">
        <v>17</v>
      </c>
      <c r="C11" s="70" t="s">
        <v>20</v>
      </c>
      <c r="D11" s="71"/>
      <c r="E11" s="65" t="s">
        <v>18</v>
      </c>
      <c r="F11" s="65" t="s">
        <v>40</v>
      </c>
    </row>
    <row r="12" spans="1:6" ht="12.75" customHeight="1">
      <c r="A12" s="65"/>
      <c r="B12" s="68"/>
      <c r="C12" s="65" t="s">
        <v>25</v>
      </c>
      <c r="D12" s="65" t="s">
        <v>8</v>
      </c>
      <c r="E12" s="65"/>
      <c r="F12" s="65"/>
    </row>
    <row r="13" spans="1:6" ht="81" customHeight="1">
      <c r="A13" s="65"/>
      <c r="B13" s="69"/>
      <c r="C13" s="65"/>
      <c r="D13" s="65"/>
      <c r="E13" s="65"/>
      <c r="F13" s="65"/>
    </row>
    <row r="14" spans="1:6" ht="18">
      <c r="A14" s="17">
        <v>1</v>
      </c>
      <c r="B14" s="17">
        <v>3</v>
      </c>
      <c r="C14" s="17">
        <v>4</v>
      </c>
      <c r="D14" s="17">
        <v>5</v>
      </c>
      <c r="E14" s="17">
        <v>6</v>
      </c>
      <c r="F14" s="17">
        <v>7</v>
      </c>
    </row>
    <row r="15" spans="1:6" ht="18">
      <c r="A15" s="26">
        <v>1</v>
      </c>
      <c r="B15" s="25">
        <v>35613658.36</v>
      </c>
      <c r="C15" s="25">
        <v>29960174.47</v>
      </c>
      <c r="D15" s="25">
        <v>29960174.47</v>
      </c>
      <c r="E15" s="25">
        <v>29960174.47</v>
      </c>
      <c r="F15" s="24">
        <f>E15/D15*100</f>
        <v>100</v>
      </c>
    </row>
  </sheetData>
  <sheetProtection/>
  <mergeCells count="11">
    <mergeCell ref="C11:D11"/>
    <mergeCell ref="E11:E13"/>
    <mergeCell ref="F11:F13"/>
    <mergeCell ref="C12:C13"/>
    <mergeCell ref="D2:F2"/>
    <mergeCell ref="D12:D13"/>
    <mergeCell ref="A7:F7"/>
    <mergeCell ref="A8:F8"/>
    <mergeCell ref="A9:F9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Duma</cp:lastModifiedBy>
  <cp:lastPrinted>2024-03-20T05:35:14Z</cp:lastPrinted>
  <dcterms:created xsi:type="dcterms:W3CDTF">2008-04-29T06:50:41Z</dcterms:created>
  <dcterms:modified xsi:type="dcterms:W3CDTF">2024-05-27T11:16:19Z</dcterms:modified>
  <cp:category/>
  <cp:version/>
  <cp:contentType/>
  <cp:contentStatus/>
</cp:coreProperties>
</file>