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50" windowWidth="28455" windowHeight="11775"/>
  </bookViews>
  <sheets>
    <sheet name="Все года" sheetId="1" r:id="rId1"/>
  </sheets>
  <definedNames>
    <definedName name="_xlnm.Print_Titles" localSheetId="0">'Все года'!$7:$9</definedName>
  </definedNames>
  <calcPr calcId="144525"/>
</workbook>
</file>

<file path=xl/calcChain.xml><?xml version="1.0" encoding="utf-8"?>
<calcChain xmlns="http://schemas.openxmlformats.org/spreadsheetml/2006/main">
  <c r="D165" i="1" l="1"/>
  <c r="E165" i="1"/>
  <c r="C165" i="1"/>
  <c r="D125" i="1"/>
  <c r="E125" i="1"/>
  <c r="C125" i="1"/>
  <c r="D134" i="1"/>
  <c r="D133" i="1" s="1"/>
  <c r="E134" i="1"/>
  <c r="E133" i="1" s="1"/>
  <c r="C134" i="1"/>
  <c r="C133" i="1" s="1"/>
  <c r="D119" i="1"/>
  <c r="E119" i="1"/>
  <c r="C119" i="1"/>
  <c r="D96" i="1" l="1"/>
  <c r="E96" i="1"/>
  <c r="C96" i="1"/>
  <c r="D16" i="1" l="1"/>
  <c r="D14" i="1" s="1"/>
  <c r="E16" i="1"/>
  <c r="E14" i="1" s="1"/>
  <c r="C16" i="1"/>
  <c r="C14" i="1" s="1"/>
  <c r="E172" i="1" l="1"/>
  <c r="E171" i="1" s="1"/>
  <c r="E169" i="1"/>
  <c r="E167" i="1"/>
  <c r="E162" i="1"/>
  <c r="E161" i="1" s="1"/>
  <c r="E159" i="1"/>
  <c r="E157" i="1"/>
  <c r="E155" i="1"/>
  <c r="E153" i="1"/>
  <c r="E152" i="1" s="1"/>
  <c r="E132" i="1"/>
  <c r="E124" i="1"/>
  <c r="E122" i="1"/>
  <c r="E118" i="1"/>
  <c r="E116" i="1"/>
  <c r="E111" i="1"/>
  <c r="E110" i="1" s="1"/>
  <c r="E108" i="1"/>
  <c r="E106" i="1"/>
  <c r="E104" i="1"/>
  <c r="E102" i="1"/>
  <c r="E100" i="1"/>
  <c r="E98" i="1"/>
  <c r="E94" i="1"/>
  <c r="E92" i="1"/>
  <c r="E88" i="1"/>
  <c r="E87" i="1" s="1"/>
  <c r="E85" i="1"/>
  <c r="E83" i="1"/>
  <c r="E80" i="1"/>
  <c r="E79" i="1" s="1"/>
  <c r="E76" i="1"/>
  <c r="E75" i="1" s="1"/>
  <c r="E73" i="1"/>
  <c r="E72" i="1" s="1"/>
  <c r="E69" i="1"/>
  <c r="E68" i="1" s="1"/>
  <c r="E66" i="1"/>
  <c r="E65" i="1" s="1"/>
  <c r="E63" i="1"/>
  <c r="E61" i="1"/>
  <c r="E59" i="1"/>
  <c r="E57" i="1"/>
  <c r="E52" i="1"/>
  <c r="E51" i="1" s="1"/>
  <c r="E49" i="1"/>
  <c r="E47" i="1"/>
  <c r="E44" i="1"/>
  <c r="E41" i="1"/>
  <c r="E39" i="1"/>
  <c r="E37" i="1"/>
  <c r="E35" i="1"/>
  <c r="E31" i="1"/>
  <c r="E29" i="1"/>
  <c r="E27" i="1"/>
  <c r="E25" i="1"/>
  <c r="E13" i="1"/>
  <c r="E164" i="1" l="1"/>
  <c r="E91" i="1"/>
  <c r="E90" i="1" s="1"/>
  <c r="E121" i="1"/>
  <c r="E82" i="1"/>
  <c r="E78" i="1" s="1"/>
  <c r="E115" i="1"/>
  <c r="E56" i="1"/>
  <c r="E55" i="1" s="1"/>
  <c r="E46" i="1"/>
  <c r="E43" i="1" s="1"/>
  <c r="E34" i="1"/>
  <c r="E33" i="1" s="1"/>
  <c r="E131" i="1"/>
  <c r="E71" i="1"/>
  <c r="E24" i="1"/>
  <c r="E23" i="1" s="1"/>
  <c r="D172" i="1"/>
  <c r="D171" i="1" s="1"/>
  <c r="D169" i="1"/>
  <c r="D167" i="1"/>
  <c r="D162" i="1"/>
  <c r="D161" i="1" s="1"/>
  <c r="D159" i="1"/>
  <c r="D157" i="1"/>
  <c r="D155" i="1"/>
  <c r="D153" i="1"/>
  <c r="D152" i="1" s="1"/>
  <c r="D132" i="1"/>
  <c r="D124" i="1"/>
  <c r="D122" i="1"/>
  <c r="D118" i="1"/>
  <c r="D116" i="1"/>
  <c r="D111" i="1"/>
  <c r="D110" i="1" s="1"/>
  <c r="D108" i="1"/>
  <c r="D106" i="1"/>
  <c r="D104" i="1"/>
  <c r="D102" i="1"/>
  <c r="D100" i="1"/>
  <c r="D98" i="1"/>
  <c r="D94" i="1"/>
  <c r="D92" i="1"/>
  <c r="D88" i="1"/>
  <c r="D87" i="1" s="1"/>
  <c r="D85" i="1"/>
  <c r="D83" i="1"/>
  <c r="D80" i="1"/>
  <c r="D79" i="1" s="1"/>
  <c r="D76" i="1"/>
  <c r="D75" i="1" s="1"/>
  <c r="D73" i="1"/>
  <c r="D72" i="1" s="1"/>
  <c r="D69" i="1"/>
  <c r="D68" i="1" s="1"/>
  <c r="D66" i="1"/>
  <c r="D65" i="1" s="1"/>
  <c r="D63" i="1"/>
  <c r="D61" i="1"/>
  <c r="D59" i="1"/>
  <c r="D57" i="1"/>
  <c r="D52" i="1"/>
  <c r="D51" i="1" s="1"/>
  <c r="D49" i="1"/>
  <c r="D47" i="1"/>
  <c r="D44" i="1"/>
  <c r="D41" i="1"/>
  <c r="D39" i="1"/>
  <c r="D37" i="1"/>
  <c r="D35" i="1"/>
  <c r="D31" i="1"/>
  <c r="D29" i="1"/>
  <c r="D27" i="1"/>
  <c r="D25" i="1"/>
  <c r="D13" i="1"/>
  <c r="D164" i="1" l="1"/>
  <c r="D91" i="1"/>
  <c r="D90" i="1" s="1"/>
  <c r="E114" i="1"/>
  <c r="E113" i="1" s="1"/>
  <c r="E54" i="1"/>
  <c r="D121" i="1"/>
  <c r="E12" i="1"/>
  <c r="D34" i="1"/>
  <c r="D33" i="1" s="1"/>
  <c r="D115" i="1"/>
  <c r="D82" i="1"/>
  <c r="D78" i="1" s="1"/>
  <c r="D24" i="1"/>
  <c r="D23" i="1" s="1"/>
  <c r="D46" i="1"/>
  <c r="D43" i="1" s="1"/>
  <c r="D56" i="1"/>
  <c r="D55" i="1" s="1"/>
  <c r="D71" i="1"/>
  <c r="D131" i="1"/>
  <c r="D54" i="1" l="1"/>
  <c r="D114" i="1"/>
  <c r="D113" i="1" s="1"/>
  <c r="E11" i="1"/>
  <c r="E10" i="1" s="1"/>
  <c r="D12" i="1"/>
  <c r="D11" i="1" l="1"/>
  <c r="D10" i="1" s="1"/>
  <c r="C122" i="1" l="1"/>
  <c r="C172" i="1" l="1"/>
  <c r="C153" i="1"/>
  <c r="C108" i="1" l="1"/>
  <c r="C124" i="1" l="1"/>
  <c r="C13" i="1"/>
  <c r="C25" i="1"/>
  <c r="C27" i="1"/>
  <c r="C29" i="1"/>
  <c r="C31" i="1"/>
  <c r="C35" i="1"/>
  <c r="C37" i="1"/>
  <c r="C39" i="1"/>
  <c r="C41" i="1"/>
  <c r="C44" i="1"/>
  <c r="C47" i="1"/>
  <c r="C49" i="1"/>
  <c r="C52" i="1"/>
  <c r="C57" i="1"/>
  <c r="C59" i="1"/>
  <c r="C61" i="1"/>
  <c r="C63" i="1"/>
  <c r="C66" i="1"/>
  <c r="C65" i="1" s="1"/>
  <c r="C69" i="1"/>
  <c r="C73" i="1"/>
  <c r="C76" i="1"/>
  <c r="C80" i="1"/>
  <c r="C83" i="1"/>
  <c r="C85" i="1"/>
  <c r="C88" i="1"/>
  <c r="C92" i="1"/>
  <c r="C94" i="1"/>
  <c r="C98" i="1"/>
  <c r="C100" i="1"/>
  <c r="C102" i="1"/>
  <c r="C104" i="1"/>
  <c r="C106" i="1"/>
  <c r="C111" i="1"/>
  <c r="C116" i="1"/>
  <c r="C118" i="1"/>
  <c r="C152" i="1"/>
  <c r="C155" i="1"/>
  <c r="C157" i="1"/>
  <c r="C159" i="1"/>
  <c r="C162" i="1"/>
  <c r="C167" i="1"/>
  <c r="C169" i="1"/>
  <c r="C171" i="1"/>
  <c r="C164" i="1" l="1"/>
  <c r="C91" i="1"/>
  <c r="C132" i="1"/>
  <c r="C79" i="1"/>
  <c r="C121" i="1"/>
  <c r="C161" i="1"/>
  <c r="C110" i="1"/>
  <c r="C51" i="1"/>
  <c r="C87" i="1"/>
  <c r="C75" i="1"/>
  <c r="C68" i="1"/>
  <c r="C72" i="1"/>
  <c r="C56" i="1"/>
  <c r="C34" i="1"/>
  <c r="C24" i="1"/>
  <c r="C82" i="1"/>
  <c r="C46" i="1"/>
  <c r="C115" i="1"/>
  <c r="C71" i="1" l="1"/>
  <c r="C43" i="1"/>
  <c r="C131" i="1"/>
  <c r="C33" i="1"/>
  <c r="C78" i="1"/>
  <c r="C90" i="1"/>
  <c r="C23" i="1"/>
  <c r="C55" i="1"/>
  <c r="C54" i="1" l="1"/>
  <c r="C12" i="1"/>
  <c r="C114" i="1"/>
  <c r="C11" i="1" l="1"/>
  <c r="C113" i="1"/>
  <c r="C10" i="1" l="1"/>
</calcChain>
</file>

<file path=xl/sharedStrings.xml><?xml version="1.0" encoding="utf-8"?>
<sst xmlns="http://schemas.openxmlformats.org/spreadsheetml/2006/main" count="315" uniqueCount="313">
  <si>
    <t xml:space="preserve">к решению Думы Уинского </t>
  </si>
  <si>
    <t xml:space="preserve">муниципального округа Пермского края </t>
  </si>
  <si>
    <t>Код бюджетной классификации Российской Федерации</t>
  </si>
  <si>
    <t>1</t>
  </si>
  <si>
    <t>2</t>
  </si>
  <si>
    <t>3</t>
  </si>
  <si>
    <t>Наименование кода поступлений в бюджет, группы, подгруппы, статьи, подстатьи, элемента, группы подвида, аналитической группы подвида доходов</t>
  </si>
  <si>
    <t>ИТОГО ДОХОДОВ</t>
  </si>
  <si>
    <t xml:space="preserve">000 1 00 00 000 00 0000 000 </t>
  </si>
  <si>
    <t>НАЛОГОВЫЕ И НЕНАЛОГОВЫЕ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</si>
  <si>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</si>
  <si>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</si>
  <si>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</si>
  <si>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</si>
  <si>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</si>
  <si>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 xml:space="preserve">000 1 01 02 020 01 0000 110 </t>
  </si>
  <si>
    <t xml:space="preserve">000 1 01 02 030 01 0000 110 </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</si>
  <si>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</si>
  <si>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</si>
  <si>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</si>
  <si>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</si>
  <si>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</si>
  <si>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</si>
  <si>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</si>
  <si>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</si>
  <si>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</si>
  <si>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</si>
  <si>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</si>
  <si>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</si>
  <si>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</si>
  <si>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</si>
  <si>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</si>
  <si>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</si>
  <si>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</si>
  <si>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</si>
  <si>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</si>
  <si>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</si>
  <si>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</si>
  <si>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</si>
  <si>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</si>
  <si>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</si>
  <si>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</si>
  <si>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</si>
  <si>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</si>
  <si>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</si>
  <si>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</si>
  <si>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</si>
  <si>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</si>
  <si>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</si>
  <si>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</si>
  <si>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</si>
  <si>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</si>
  <si>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</si>
  <si>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</si>
  <si>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</si>
  <si>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</si>
  <si>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</si>
  <si>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</si>
  <si>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</si>
  <si>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</si>
  <si>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</si>
  <si>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</si>
  <si>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</si>
  <si>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</si>
  <si>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</si>
  <si>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</si>
  <si>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</si>
  <si>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</si>
  <si>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</si>
  <si>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</si>
  <si>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</si>
  <si>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</si>
  <si>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</si>
  <si>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</si>
  <si>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</si>
  <si>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</si>
  <si>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</si>
  <si>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</si>
  <si>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</si>
  <si>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</si>
  <si>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</si>
  <si>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</si>
  <si>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</si>
  <si>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</si>
  <si>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</si>
  <si>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</si>
  <si>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</si>
  <si>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</si>
  <si>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</si>
  <si>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</si>
  <si>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</si>
  <si>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</si>
  <si>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</si>
  <si>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</si>
  <si>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</si>
  <si>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</si>
  <si>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</si>
  <si>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</si>
  <si>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</si>
  <si>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</si>
  <si>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</si>
  <si>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</si>
  <si>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</si>
  <si>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</si>
  <si>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</si>
  <si>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</si>
  <si>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</si>
  <si>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</si>
  <si>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</si>
  <si>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</si>
  <si>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</si>
  <si>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</si>
  <si>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</si>
  <si>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</si>
  <si>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</si>
  <si>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</si>
  <si>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</si>
  <si>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</si>
  <si>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</si>
  <si>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</si>
  <si>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</si>
  <si>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</si>
  <si>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</si>
  <si>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</si>
  <si>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</si>
  <si>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</si>
  <si>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</si>
  <si>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</si>
  <si>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</si>
  <si>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</si>
  <si>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</si>
  <si>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</si>
  <si>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</si>
  <si>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</si>
  <si>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</si>
  <si>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</si>
  <si>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</si>
  <si>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</si>
  <si>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</si>
  <si>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</si>
  <si>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</si>
  <si>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</si>
  <si>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</si>
  <si>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</si>
  <si>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</si>
  <si>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</si>
  <si>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</si>
  <si>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</si>
  <si>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</si>
  <si>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</si>
  <si>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</si>
  <si>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</si>
  <si>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</si>
  <si>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</si>
  <si>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</si>
  <si>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</si>
  <si>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</si>
  <si>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</si>
  <si>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</si>
  <si>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</si>
  <si>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</si>
  <si>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</si>
  <si>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</si>
  <si>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</si>
  <si>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</si>
  <si>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</si>
  <si>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</si>
  <si>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</si>
  <si>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</si>
  <si>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</si>
  <si>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</si>
  <si>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</si>
  <si>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</si>
  <si>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</si>
  <si>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</si>
  <si>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</si>
  <si>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</si>
  <si>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</si>
  <si>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</si>
  <si>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</si>
  <si>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</si>
  <si>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</si>
  <si>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</si>
  <si>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</si>
  <si>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</si>
  <si>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</si>
  <si>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</si>
  <si>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</si>
  <si>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</si>
  <si>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</si>
  <si>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</si>
  <si>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</si>
  <si>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</si>
  <si>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</si>
  <si>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</si>
  <si>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</si>
  <si>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</si>
  <si>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</si>
  <si>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</si>
  <si>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</si>
  <si>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</si>
  <si>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</si>
  <si>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</si>
  <si>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</si>
  <si>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</si>
  <si>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</si>
  <si>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</si>
  <si>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</si>
  <si>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</si>
  <si>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</si>
  <si>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</si>
  <si>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</si>
  <si>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</si>
  <si>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</si>
  <si>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</si>
  <si>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</si>
  <si>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</si>
  <si>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 xml:space="preserve">000 2 02 35 082 14 0000 150 </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</si>
  <si>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</si>
  <si>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</si>
  <si>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</si>
  <si>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</si>
  <si>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</si>
  <si>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</si>
  <si>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</si>
  <si>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</si>
  <si>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</si>
  <si>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</si>
  <si>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</si>
  <si>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</si>
  <si>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</si>
  <si>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</si>
  <si>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</si>
  <si>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</si>
  <si>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</si>
  <si>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</si>
  <si>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</si>
  <si>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</si>
  <si>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</si>
  <si>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</si>
  <si>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</si>
  <si>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</si>
  <si>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</si>
  <si>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</si>
  <si>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</si>
  <si>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</si>
  <si>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</si>
  <si>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</si>
  <si>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2026 год</t>
  </si>
  <si>
    <t>НАЛОГОВЫЕ ДОХОДЫ</t>
  </si>
  <si>
    <t>НЕНАЛОГОВЫЕ ДОХОДЫ</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</si>
  <si>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</si>
  <si>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</si>
  <si>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</si>
  <si>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</si>
  <si>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</si>
  <si>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</si>
  <si>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</si>
  <si>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</si>
  <si>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</si>
  <si>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</si>
  <si>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</si>
  <si>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</si>
  <si>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</si>
  <si>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</si>
  <si>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 xml:space="preserve">Приложение 1 </t>
  </si>
  <si>
    <t xml:space="preserve">000 1 01 02 130 01 0000 110 </t>
  </si>
  <si>
    <t>2027 год</t>
  </si>
  <si>
    <t xml:space="preserve">000 1 16 11 050 01 0000 140 </t>
  </si>
  <si>
    <t>Платежи, уплачиваемые в целях возмещения вреда</t>
  </si>
  <si>
    <t xml:space="preserve">000 1 16 11 000 01 0000 140 </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</si>
  <si>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</si>
  <si>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</si>
  <si>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</si>
  <si>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</si>
  <si>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</si>
  <si>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</si>
  <si>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</si>
  <si>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2028 год</t>
  </si>
  <si>
    <t>Распределение доходов бюджета Уинского муниципального округа по кодам поступлений в бюджет (группам, подгруппам, статьям, подстатьям, элементам видов доходов, аналитическим группам подвидов доходов бюджета) на 2026 - 2028 годы</t>
  </si>
  <si>
    <t>Сумма поступлений, руб.</t>
  </si>
  <si>
    <t>4</t>
  </si>
  <si>
    <t>5</t>
  </si>
  <si>
    <t xml:space="preserve">000 1 01 02 140 01 0000 110 </t>
  </si>
  <si>
    <t xml:space="preserve">000 1 01 02 210 01 0000 110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</si>
  <si>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</si>
  <si>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</si>
  <si>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000 1 01 02 021 01 0000 110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</si>
  <si>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</si>
  <si>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</si>
  <si>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</si>
  <si>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</si>
  <si>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</si>
  <si>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</si>
  <si>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</si>
  <si>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Иные дотации на стимулирование муниципальных образований к росту доходов</t>
  </si>
  <si>
    <t>в том числе:</t>
  </si>
  <si>
    <t>Единая субвенция на выполнение отдельных государственных полномочий в сфере образования (госстандарт в дошкольных и общеобразовательных организациях)</t>
  </si>
  <si>
    <t>Единая субвенция на выполнение отдельных государственных полномочий в сфере образования  (госстандарт в общеобразовательных организациях)</t>
  </si>
  <si>
    <t>Единая субвенция на выполнение отдельных государственных полномочий в сфере образования (меры социальной поддержки руководителям и педагогическим работникам)</t>
  </si>
  <si>
    <t>Единая субвенция на выполнение отдельных государственных полномочий в сфере образования (меры социальной поддержки семьям, имеющим детей, по обеспечению питанием обучающихся общеобразовательных организаций)</t>
  </si>
  <si>
    <t>Единая субвенция на выполнение отдельных государственных полномочий в сфере образования  (компенсация части родительской платы)</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</si>
  <si>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</si>
  <si>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тыс.рублей</t>
  </si>
  <si>
    <t>Субвенции на образование комиссий по делам несовершеннолетних и защите их прав и организация их деятельности</t>
  </si>
  <si>
    <t>Субсидии на выплату материального стимулирования народным дружинникам за участие в охране общественного порядка</t>
  </si>
  <si>
    <t xml:space="preserve">000 2 02 45 050 00 0000 150 </t>
  </si>
  <si>
    <t xml:space="preserve">000 2 02 45 050 14 0000 150 </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</si>
  <si>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</si>
  <si>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</si>
  <si>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</si>
  <si>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на организацию бесплатного горячего питания обучающихся, получающих начальное общее образование в муниципальных образовательных организациях</t>
  </si>
  <si>
    <t xml:space="preserve">от                2025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</si>
</sst>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0" x14ac:knownFonts="1">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name val="Times New Roman"/>
      <family val="1"/>
      <charset val="204"/>
    </font>
    <font>
      <sz val="14"/>
      <color theme="1"/>
      <name val="Times New Roman"/>
      <family val="1"/>
      <charset val="204"/>
    </font>
    <font>
      <sz val="12"/>
      <color indexed="8"/>
      <name val="Times New Roman"/>
      <family val="1"/>
      <charset val="204"/>
    </font>
  </fonts>
  <fills count="4">
    <fill>
      <patternFill patternType="none"/>
    </fill>
    <fill>
      <patternFill patternType="gray125"/>
    </fill>
    <fill>
      <patternFill patternType="none"/>
    </fill>
    <fill>
      <patternFill patternType="solid">
        <fgColor theme="0"/>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1" xfId="0" applyNumberFormat="1" applyFont="1" applyFill="1" applyBorder="1" applyAlignment="1">
      <alignment horizontal="right" vertical="center"/>
    </xf>
    <xf numFmtId="0" fontId="2" fillId="0" borderId="0" xfId="0" applyFont="1"/>
    <xf numFmtId="49" fontId="4"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49" fontId="7" fillId="2" borderId="2" xfId="0" applyNumberFormat="1" applyFont="1" applyFill="1" applyBorder="1" applyAlignment="1">
      <alignment horizontal="center" vertical="center" wrapText="1"/>
    </xf>
    <xf numFmtId="164" fontId="7" fillId="2" borderId="2" xfId="0" applyNumberFormat="1" applyFont="1" applyFill="1" applyBorder="1" applyAlignment="1">
      <alignment horizontal="left" vertical="center" wrapText="1"/>
    </xf>
    <xf numFmtId="1" fontId="7"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7"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8" fillId="3" borderId="2" xfId="0" applyFont="1" applyFill="1" applyBorder="1" applyAlignment="1">
      <alignment wrapText="1"/>
    </xf>
    <xf numFmtId="4" fontId="7" fillId="0" borderId="2" xfId="0" applyNumberFormat="1" applyFont="1" applyFill="1" applyBorder="1" applyAlignment="1">
      <alignment horizontal="right" vertical="center" wrapText="1"/>
    </xf>
    <xf numFmtId="49" fontId="9" fillId="2" borderId="1" xfId="0" applyNumberFormat="1" applyFont="1" applyFill="1" applyBorder="1" applyAlignment="1">
      <alignment horizontal="left" vertical="center"/>
    </xf>
    <xf numFmtId="49" fontId="9"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64" fontId="5"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left" vertical="center" wrapText="1"/>
    </xf>
    <xf numFmtId="0" fontId="2" fillId="0" borderId="0" xfId="0" applyFont="1" applyFill="1"/>
    <xf numFmtId="4" fontId="7" fillId="0" borderId="2" xfId="0" applyNumberFormat="1" applyFont="1" applyBorder="1" applyAlignment="1" applyProtection="1">
      <alignment horizontal="right" vertical="center" wrapText="1"/>
    </xf>
    <xf numFmtId="0" fontId="8" fillId="0" borderId="2" xfId="0" applyFont="1" applyFill="1" applyBorder="1" applyAlignment="1">
      <alignment wrapText="1"/>
    </xf>
    <xf numFmtId="0" fontId="8" fillId="0" borderId="2" xfId="0" applyNumberFormat="1" applyFont="1" applyFill="1" applyBorder="1" applyAlignment="1">
      <alignment wrapText="1"/>
    </xf>
    <xf numFmtId="0" fontId="2" fillId="0" borderId="0" xfId="0" applyFont="1" applyAlignment="1">
      <alignment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4"/>
  <sheetViews>
    <sheetView tabSelected="1" topLeftCell="A8" workbookViewId="0">
      <selection activeCell="C10" sqref="C10"/>
    </sheetView>
  </sheetViews>
  <sheetFormatPr defaultRowHeight="18" customHeight="1" x14ac:dyDescent="0.3"/>
  <cols>
    <col min="1" max="1" width="34.7109375" style="2" customWidth="1"/>
    <col min="2" max="2" width="80.5703125" style="2" customWidth="1"/>
    <col min="3" max="5" width="19.42578125" style="2" bestFit="1" customWidth="1"/>
    <col min="6" max="6" width="9.140625" style="2"/>
    <col min="7" max="7" width="19.140625" style="2" bestFit="1" customWidth="1"/>
    <col min="8" max="16384" width="9.140625" style="2"/>
  </cols>
  <sheetData>
    <row r="1" spans="1:7" ht="18.75" x14ac:dyDescent="0.3">
      <c r="A1" s="1"/>
      <c r="B1" s="1"/>
      <c r="D1" s="15" t="s">
        <v>265</v>
      </c>
      <c r="E1" s="15"/>
    </row>
    <row r="2" spans="1:7" ht="18.75" x14ac:dyDescent="0.3">
      <c r="A2" s="1"/>
      <c r="B2" s="1"/>
      <c r="D2" s="16" t="s">
        <v>0</v>
      </c>
      <c r="E2" s="16"/>
    </row>
    <row r="3" spans="1:7" ht="18.75" x14ac:dyDescent="0.3">
      <c r="A3" s="1"/>
      <c r="B3" s="1"/>
      <c r="D3" s="16" t="s">
        <v>1</v>
      </c>
      <c r="E3" s="16"/>
    </row>
    <row r="4" spans="1:7" ht="18.75" x14ac:dyDescent="0.3">
      <c r="A4" s="1"/>
      <c r="B4" s="1"/>
      <c r="C4" s="15"/>
      <c r="D4" s="15" t="s">
        <v>312</v>
      </c>
      <c r="E4" s="15"/>
    </row>
    <row r="5" spans="1:7" ht="45.75" customHeight="1" x14ac:dyDescent="0.3">
      <c r="A5" s="34" t="s">
        <v>279</v>
      </c>
      <c r="B5" s="34"/>
      <c r="C5" s="34"/>
      <c r="D5" s="34"/>
      <c r="E5" s="34"/>
    </row>
    <row r="6" spans="1:7" ht="18.75" x14ac:dyDescent="0.3">
      <c r="A6" s="19"/>
      <c r="B6" s="19"/>
      <c r="C6" s="19"/>
      <c r="D6" s="19"/>
      <c r="E6" s="19"/>
    </row>
    <row r="7" spans="1:7" ht="18" customHeight="1" x14ac:dyDescent="0.3">
      <c r="A7" s="32" t="s">
        <v>2</v>
      </c>
      <c r="B7" s="32" t="s">
        <v>6</v>
      </c>
      <c r="C7" s="29" t="s">
        <v>280</v>
      </c>
      <c r="D7" s="30"/>
      <c r="E7" s="31"/>
    </row>
    <row r="8" spans="1:7" ht="59.25" customHeight="1" x14ac:dyDescent="0.3">
      <c r="A8" s="33"/>
      <c r="B8" s="33"/>
      <c r="C8" s="20" t="s">
        <v>248</v>
      </c>
      <c r="D8" s="20" t="s">
        <v>267</v>
      </c>
      <c r="E8" s="20" t="s">
        <v>278</v>
      </c>
    </row>
    <row r="9" spans="1:7" ht="18.75" x14ac:dyDescent="0.3">
      <c r="A9" s="3" t="s">
        <v>3</v>
      </c>
      <c r="B9" s="3" t="s">
        <v>4</v>
      </c>
      <c r="C9" s="3" t="s">
        <v>5</v>
      </c>
      <c r="D9" s="3" t="s">
        <v>281</v>
      </c>
      <c r="E9" s="3" t="s">
        <v>282</v>
      </c>
    </row>
    <row r="10" spans="1:7" s="6" customFormat="1" ht="25.5" customHeight="1" x14ac:dyDescent="0.3">
      <c r="A10" s="4"/>
      <c r="B10" s="5" t="s">
        <v>7</v>
      </c>
      <c r="C10" s="10">
        <f>C11+C113</f>
        <v>612351207.22000003</v>
      </c>
      <c r="D10" s="10">
        <f>D11+D113</f>
        <v>563591510.76999998</v>
      </c>
      <c r="E10" s="10">
        <f>E11+E113</f>
        <v>604699051.69000006</v>
      </c>
    </row>
    <row r="11" spans="1:7" ht="18" customHeight="1" x14ac:dyDescent="0.3">
      <c r="A11" s="4" t="s">
        <v>8</v>
      </c>
      <c r="B11" s="5" t="s">
        <v>9</v>
      </c>
      <c r="C11" s="10">
        <f>C54+C12</f>
        <v>91220915.460000008</v>
      </c>
      <c r="D11" s="10">
        <f>D54+D12</f>
        <v>94797400</v>
      </c>
      <c r="E11" s="10">
        <f>E54+E12</f>
        <v>97536300</v>
      </c>
      <c r="G11" s="17"/>
    </row>
    <row r="12" spans="1:7" s="6" customFormat="1" ht="24.75" customHeight="1" x14ac:dyDescent="0.3">
      <c r="A12" s="4"/>
      <c r="B12" s="5" t="s">
        <v>249</v>
      </c>
      <c r="C12" s="10">
        <f>C13+C23+C33+C43+C51</f>
        <v>63514000</v>
      </c>
      <c r="D12" s="10">
        <f>D13+D23+D33+D43+D51</f>
        <v>69708000</v>
      </c>
      <c r="E12" s="10">
        <f>E13+E23+E33+E43+E51</f>
        <v>72425000</v>
      </c>
    </row>
    <row r="13" spans="1:7" ht="24" customHeight="1" x14ac:dyDescent="0.3">
      <c r="A13" s="4" t="s">
        <v>10</v>
      </c>
      <c r="B13" s="5" t="s">
        <v>11</v>
      </c>
      <c r="C13" s="10">
        <f>C14</f>
        <v>37006000</v>
      </c>
      <c r="D13" s="10">
        <f>D14</f>
        <v>39972000</v>
      </c>
      <c r="E13" s="10">
        <f>E14</f>
        <v>41904000</v>
      </c>
    </row>
    <row r="14" spans="1:7" ht="22.5" customHeight="1" x14ac:dyDescent="0.3">
      <c r="A14" s="7" t="s">
        <v>12</v>
      </c>
      <c r="B14" s="8" t="s">
        <v>13</v>
      </c>
      <c r="C14" s="11">
        <f>C15+C16+C18+C19+C20+C21+C22</f>
        <v>37006000</v>
      </c>
      <c r="D14" s="11">
        <f t="shared" ref="D14:E14" si="0">D15+D16+D18+D19+D20+D21+D22</f>
        <v>39972000</v>
      </c>
      <c r="E14" s="11">
        <f t="shared" si="0"/>
        <v>41904000</v>
      </c>
    </row>
    <row r="15" spans="1:7" ht="262.5" x14ac:dyDescent="0.3">
      <c r="A15" s="7" t="s">
        <v>14</v>
      </c>
      <c r="B15" s="9" t="s">
        <v>285</v>
      </c>
      <c r="C15" s="11">
        <v>31325000</v>
      </c>
      <c r="D15" s="11">
        <v>34070000</v>
      </c>
      <c r="E15" s="11">
        <v>35770000</v>
      </c>
    </row>
    <row r="16" spans="1:7" ht="195.75" customHeight="1" x14ac:dyDescent="0.3">
      <c r="A16" s="7" t="s">
        <v>15</v>
      </c>
      <c r="B16" s="8" t="s">
        <v>286</v>
      </c>
      <c r="C16" s="11">
        <f>C17</f>
        <v>223000</v>
      </c>
      <c r="D16" s="11">
        <f t="shared" ref="D16:E16" si="1">D17</f>
        <v>223000</v>
      </c>
      <c r="E16" s="11">
        <f t="shared" si="1"/>
        <v>223000</v>
      </c>
    </row>
    <row r="17" spans="1:5" ht="195.75" customHeight="1" x14ac:dyDescent="0.3">
      <c r="A17" s="7" t="s">
        <v>287</v>
      </c>
      <c r="B17" s="8" t="s">
        <v>288</v>
      </c>
      <c r="C17" s="11">
        <v>223000</v>
      </c>
      <c r="D17" s="11">
        <v>223000</v>
      </c>
      <c r="E17" s="11">
        <v>223000</v>
      </c>
    </row>
    <row r="18" spans="1:5" ht="168.75" x14ac:dyDescent="0.3">
      <c r="A18" s="7" t="s">
        <v>16</v>
      </c>
      <c r="B18" s="8" t="s">
        <v>289</v>
      </c>
      <c r="C18" s="11">
        <v>790000</v>
      </c>
      <c r="D18" s="11">
        <v>790000</v>
      </c>
      <c r="E18" s="11">
        <v>790000</v>
      </c>
    </row>
    <row r="19" spans="1:5" ht="117" customHeight="1" x14ac:dyDescent="0.3">
      <c r="A19" s="7" t="s">
        <v>17</v>
      </c>
      <c r="B19" s="8" t="s">
        <v>18</v>
      </c>
      <c r="C19" s="11">
        <v>170000</v>
      </c>
      <c r="D19" s="11">
        <v>170000</v>
      </c>
      <c r="E19" s="11">
        <v>170000</v>
      </c>
    </row>
    <row r="20" spans="1:5" ht="131.25" x14ac:dyDescent="0.3">
      <c r="A20" s="7" t="s">
        <v>266</v>
      </c>
      <c r="B20" s="8" t="s">
        <v>290</v>
      </c>
      <c r="C20" s="11">
        <v>98000</v>
      </c>
      <c r="D20" s="11">
        <v>102000</v>
      </c>
      <c r="E20" s="11">
        <v>107000</v>
      </c>
    </row>
    <row r="21" spans="1:5" ht="131.25" x14ac:dyDescent="0.3">
      <c r="A21" s="7" t="s">
        <v>283</v>
      </c>
      <c r="B21" s="8" t="s">
        <v>291</v>
      </c>
      <c r="C21" s="11">
        <v>40000</v>
      </c>
      <c r="D21" s="11">
        <v>42000</v>
      </c>
      <c r="E21" s="11">
        <v>44000</v>
      </c>
    </row>
    <row r="22" spans="1:5" ht="81" customHeight="1" x14ac:dyDescent="0.3">
      <c r="A22" s="7" t="s">
        <v>284</v>
      </c>
      <c r="B22" s="8" t="s">
        <v>292</v>
      </c>
      <c r="C22" s="11">
        <v>4360000</v>
      </c>
      <c r="D22" s="11">
        <v>4575000</v>
      </c>
      <c r="E22" s="11">
        <v>4800000</v>
      </c>
    </row>
    <row r="23" spans="1:5" ht="63" customHeight="1" x14ac:dyDescent="0.3">
      <c r="A23" s="4" t="s">
        <v>19</v>
      </c>
      <c r="B23" s="5" t="s">
        <v>20</v>
      </c>
      <c r="C23" s="10">
        <f>C24</f>
        <v>14593000</v>
      </c>
      <c r="D23" s="10">
        <f>D24</f>
        <v>17741000</v>
      </c>
      <c r="E23" s="10">
        <f>E24</f>
        <v>18506000</v>
      </c>
    </row>
    <row r="24" spans="1:5" ht="44.25" customHeight="1" x14ac:dyDescent="0.3">
      <c r="A24" s="7" t="s">
        <v>21</v>
      </c>
      <c r="B24" s="8" t="s">
        <v>22</v>
      </c>
      <c r="C24" s="11">
        <f>C25+C27+C29+C31</f>
        <v>14593000</v>
      </c>
      <c r="D24" s="11">
        <f>D25+D27+D29+D31</f>
        <v>17741000</v>
      </c>
      <c r="E24" s="11">
        <f>E25+E27+E29+E31</f>
        <v>18506000</v>
      </c>
    </row>
    <row r="25" spans="1:5" ht="91.5" customHeight="1" x14ac:dyDescent="0.3">
      <c r="A25" s="7" t="s">
        <v>23</v>
      </c>
      <c r="B25" s="8" t="s">
        <v>24</v>
      </c>
      <c r="C25" s="11">
        <f>C26</f>
        <v>7636000</v>
      </c>
      <c r="D25" s="11">
        <f>D26</f>
        <v>9207000</v>
      </c>
      <c r="E25" s="11">
        <f>E26</f>
        <v>9590000</v>
      </c>
    </row>
    <row r="26" spans="1:5" ht="135" customHeight="1" x14ac:dyDescent="0.3">
      <c r="A26" s="7" t="s">
        <v>25</v>
      </c>
      <c r="B26" s="8" t="s">
        <v>26</v>
      </c>
      <c r="C26" s="11">
        <v>7636000</v>
      </c>
      <c r="D26" s="11">
        <v>9207000</v>
      </c>
      <c r="E26" s="11">
        <v>9590000</v>
      </c>
    </row>
    <row r="27" spans="1:5" ht="98.25" customHeight="1" x14ac:dyDescent="0.3">
      <c r="A27" s="7" t="s">
        <v>27</v>
      </c>
      <c r="B27" s="8" t="s">
        <v>28</v>
      </c>
      <c r="C27" s="11">
        <f>C28</f>
        <v>37000</v>
      </c>
      <c r="D27" s="11">
        <f>D28</f>
        <v>43000</v>
      </c>
      <c r="E27" s="11">
        <f>E28</f>
        <v>45000</v>
      </c>
    </row>
    <row r="28" spans="1:5" ht="157.5" customHeight="1" x14ac:dyDescent="0.3">
      <c r="A28" s="7" t="s">
        <v>29</v>
      </c>
      <c r="B28" s="8" t="s">
        <v>293</v>
      </c>
      <c r="C28" s="11">
        <v>37000</v>
      </c>
      <c r="D28" s="11">
        <v>43000</v>
      </c>
      <c r="E28" s="11">
        <v>45000</v>
      </c>
    </row>
    <row r="29" spans="1:5" ht="87" customHeight="1" x14ac:dyDescent="0.3">
      <c r="A29" s="7" t="s">
        <v>30</v>
      </c>
      <c r="B29" s="8" t="s">
        <v>31</v>
      </c>
      <c r="C29" s="11">
        <f>C30</f>
        <v>7386000</v>
      </c>
      <c r="D29" s="11">
        <f>D30</f>
        <v>9140000</v>
      </c>
      <c r="E29" s="11">
        <f>E30</f>
        <v>9520000</v>
      </c>
    </row>
    <row r="30" spans="1:5" ht="139.5" customHeight="1" x14ac:dyDescent="0.3">
      <c r="A30" s="7" t="s">
        <v>32</v>
      </c>
      <c r="B30" s="8" t="s">
        <v>33</v>
      </c>
      <c r="C30" s="11">
        <v>7386000</v>
      </c>
      <c r="D30" s="11">
        <v>9140000</v>
      </c>
      <c r="E30" s="11">
        <v>9520000</v>
      </c>
    </row>
    <row r="31" spans="1:5" ht="84" customHeight="1" x14ac:dyDescent="0.3">
      <c r="A31" s="7" t="s">
        <v>34</v>
      </c>
      <c r="B31" s="8" t="s">
        <v>35</v>
      </c>
      <c r="C31" s="11">
        <f>C32</f>
        <v>-466000</v>
      </c>
      <c r="D31" s="11">
        <f>D32</f>
        <v>-649000</v>
      </c>
      <c r="E31" s="11">
        <f>E32</f>
        <v>-649000</v>
      </c>
    </row>
    <row r="32" spans="1:5" ht="136.5" customHeight="1" x14ac:dyDescent="0.3">
      <c r="A32" s="7" t="s">
        <v>36</v>
      </c>
      <c r="B32" s="8" t="s">
        <v>37</v>
      </c>
      <c r="C32" s="11">
        <v>-466000</v>
      </c>
      <c r="D32" s="11">
        <v>-649000</v>
      </c>
      <c r="E32" s="11">
        <v>-649000</v>
      </c>
    </row>
    <row r="33" spans="1:5" ht="24.75" customHeight="1" x14ac:dyDescent="0.3">
      <c r="A33" s="4" t="s">
        <v>38</v>
      </c>
      <c r="B33" s="5" t="s">
        <v>39</v>
      </c>
      <c r="C33" s="10">
        <f>C34+C39+C41</f>
        <v>2885000</v>
      </c>
      <c r="D33" s="10">
        <f>D34+D39+D41</f>
        <v>2895000</v>
      </c>
      <c r="E33" s="10">
        <f>E34+E39+E41</f>
        <v>2905000</v>
      </c>
    </row>
    <row r="34" spans="1:5" ht="40.5" customHeight="1" x14ac:dyDescent="0.3">
      <c r="A34" s="7" t="s">
        <v>40</v>
      </c>
      <c r="B34" s="8" t="s">
        <v>41</v>
      </c>
      <c r="C34" s="11">
        <f>C35+C37</f>
        <v>1280000</v>
      </c>
      <c r="D34" s="11">
        <f>D35+D37</f>
        <v>1280000</v>
      </c>
      <c r="E34" s="11">
        <f>E35+E37</f>
        <v>1280000</v>
      </c>
    </row>
    <row r="35" spans="1:5" ht="36.75" customHeight="1" x14ac:dyDescent="0.3">
      <c r="A35" s="7" t="s">
        <v>42</v>
      </c>
      <c r="B35" s="8" t="s">
        <v>43</v>
      </c>
      <c r="C35" s="11">
        <f>C36</f>
        <v>1030000</v>
      </c>
      <c r="D35" s="11">
        <f>D36</f>
        <v>1030000</v>
      </c>
      <c r="E35" s="11">
        <f>E36</f>
        <v>1030000</v>
      </c>
    </row>
    <row r="36" spans="1:5" ht="37.5" customHeight="1" x14ac:dyDescent="0.3">
      <c r="A36" s="7" t="s">
        <v>44</v>
      </c>
      <c r="B36" s="8" t="s">
        <v>43</v>
      </c>
      <c r="C36" s="14">
        <v>1030000</v>
      </c>
      <c r="D36" s="14">
        <v>1030000</v>
      </c>
      <c r="E36" s="14">
        <v>1030000</v>
      </c>
    </row>
    <row r="37" spans="1:5" ht="56.25" customHeight="1" x14ac:dyDescent="0.3">
      <c r="A37" s="7" t="s">
        <v>45</v>
      </c>
      <c r="B37" s="8" t="s">
        <v>46</v>
      </c>
      <c r="C37" s="11">
        <f>C38</f>
        <v>250000</v>
      </c>
      <c r="D37" s="11">
        <f>D38</f>
        <v>250000</v>
      </c>
      <c r="E37" s="11">
        <f>E38</f>
        <v>250000</v>
      </c>
    </row>
    <row r="38" spans="1:5" ht="78" customHeight="1" x14ac:dyDescent="0.3">
      <c r="A38" s="7" t="s">
        <v>47</v>
      </c>
      <c r="B38" s="8" t="s">
        <v>48</v>
      </c>
      <c r="C38" s="11">
        <v>250000</v>
      </c>
      <c r="D38" s="11">
        <v>250000</v>
      </c>
      <c r="E38" s="11">
        <v>250000</v>
      </c>
    </row>
    <row r="39" spans="1:5" ht="23.25" customHeight="1" x14ac:dyDescent="0.3">
      <c r="A39" s="7" t="s">
        <v>49</v>
      </c>
      <c r="B39" s="8" t="s">
        <v>50</v>
      </c>
      <c r="C39" s="11">
        <f>C40</f>
        <v>45000</v>
      </c>
      <c r="D39" s="11">
        <f>D40</f>
        <v>45000</v>
      </c>
      <c r="E39" s="11">
        <f>E40</f>
        <v>45000</v>
      </c>
    </row>
    <row r="40" spans="1:5" ht="21" customHeight="1" x14ac:dyDescent="0.3">
      <c r="A40" s="7" t="s">
        <v>51</v>
      </c>
      <c r="B40" s="8" t="s">
        <v>50</v>
      </c>
      <c r="C40" s="11">
        <v>45000</v>
      </c>
      <c r="D40" s="11">
        <v>45000</v>
      </c>
      <c r="E40" s="11">
        <v>45000</v>
      </c>
    </row>
    <row r="41" spans="1:5" ht="36.75" customHeight="1" x14ac:dyDescent="0.3">
      <c r="A41" s="7" t="s">
        <v>52</v>
      </c>
      <c r="B41" s="8" t="s">
        <v>53</v>
      </c>
      <c r="C41" s="11">
        <f>C42</f>
        <v>1560000</v>
      </c>
      <c r="D41" s="11">
        <f>D42</f>
        <v>1570000</v>
      </c>
      <c r="E41" s="11">
        <f>E42</f>
        <v>1580000</v>
      </c>
    </row>
    <row r="42" spans="1:5" ht="59.25" customHeight="1" x14ac:dyDescent="0.3">
      <c r="A42" s="7" t="s">
        <v>54</v>
      </c>
      <c r="B42" s="8" t="s">
        <v>55</v>
      </c>
      <c r="C42" s="11">
        <v>1560000</v>
      </c>
      <c r="D42" s="11">
        <v>1570000</v>
      </c>
      <c r="E42" s="11">
        <v>1580000</v>
      </c>
    </row>
    <row r="43" spans="1:5" ht="25.5" customHeight="1" x14ac:dyDescent="0.3">
      <c r="A43" s="4" t="s">
        <v>56</v>
      </c>
      <c r="B43" s="5" t="s">
        <v>57</v>
      </c>
      <c r="C43" s="10">
        <f>C44+C46</f>
        <v>5130000</v>
      </c>
      <c r="D43" s="10">
        <f>D44+D46</f>
        <v>5200000</v>
      </c>
      <c r="E43" s="10">
        <f>E44+E46</f>
        <v>5210000</v>
      </c>
    </row>
    <row r="44" spans="1:5" ht="23.25" customHeight="1" x14ac:dyDescent="0.3">
      <c r="A44" s="7" t="s">
        <v>58</v>
      </c>
      <c r="B44" s="8" t="s">
        <v>59</v>
      </c>
      <c r="C44" s="11">
        <f>C45</f>
        <v>3070000</v>
      </c>
      <c r="D44" s="11">
        <f>D45</f>
        <v>3080000</v>
      </c>
      <c r="E44" s="11">
        <f>E45</f>
        <v>3090000</v>
      </c>
    </row>
    <row r="45" spans="1:5" ht="61.5" customHeight="1" x14ac:dyDescent="0.3">
      <c r="A45" s="7" t="s">
        <v>60</v>
      </c>
      <c r="B45" s="8" t="s">
        <v>61</v>
      </c>
      <c r="C45" s="11">
        <v>3070000</v>
      </c>
      <c r="D45" s="11">
        <v>3080000</v>
      </c>
      <c r="E45" s="11">
        <v>3090000</v>
      </c>
    </row>
    <row r="46" spans="1:5" ht="23.25" customHeight="1" x14ac:dyDescent="0.3">
      <c r="A46" s="7" t="s">
        <v>62</v>
      </c>
      <c r="B46" s="8" t="s">
        <v>63</v>
      </c>
      <c r="C46" s="11">
        <f>C47+C49</f>
        <v>2060000</v>
      </c>
      <c r="D46" s="11">
        <f>D47+D49</f>
        <v>2120000</v>
      </c>
      <c r="E46" s="11">
        <f>E47+E49</f>
        <v>2120000</v>
      </c>
    </row>
    <row r="47" spans="1:5" ht="21.75" customHeight="1" x14ac:dyDescent="0.3">
      <c r="A47" s="7" t="s">
        <v>64</v>
      </c>
      <c r="B47" s="8" t="s">
        <v>65</v>
      </c>
      <c r="C47" s="11">
        <f>C48</f>
        <v>670000</v>
      </c>
      <c r="D47" s="11">
        <f>D48</f>
        <v>670000</v>
      </c>
      <c r="E47" s="11">
        <f>E48</f>
        <v>670000</v>
      </c>
    </row>
    <row r="48" spans="1:5" ht="42.75" customHeight="1" x14ac:dyDescent="0.3">
      <c r="A48" s="7" t="s">
        <v>66</v>
      </c>
      <c r="B48" s="8" t="s">
        <v>67</v>
      </c>
      <c r="C48" s="11">
        <v>670000</v>
      </c>
      <c r="D48" s="11">
        <v>670000</v>
      </c>
      <c r="E48" s="11">
        <v>670000</v>
      </c>
    </row>
    <row r="49" spans="1:5" ht="25.5" customHeight="1" x14ac:dyDescent="0.3">
      <c r="A49" s="7" t="s">
        <v>68</v>
      </c>
      <c r="B49" s="8" t="s">
        <v>69</v>
      </c>
      <c r="C49" s="11">
        <f>C50</f>
        <v>1390000</v>
      </c>
      <c r="D49" s="11">
        <f>D50</f>
        <v>1450000</v>
      </c>
      <c r="E49" s="11">
        <f>E50</f>
        <v>1450000</v>
      </c>
    </row>
    <row r="50" spans="1:5" ht="42.75" customHeight="1" x14ac:dyDescent="0.3">
      <c r="A50" s="7" t="s">
        <v>70</v>
      </c>
      <c r="B50" s="8" t="s">
        <v>71</v>
      </c>
      <c r="C50" s="11">
        <v>1390000</v>
      </c>
      <c r="D50" s="11">
        <v>1450000</v>
      </c>
      <c r="E50" s="11">
        <v>1450000</v>
      </c>
    </row>
    <row r="51" spans="1:5" ht="25.5" customHeight="1" x14ac:dyDescent="0.3">
      <c r="A51" s="4" t="s">
        <v>72</v>
      </c>
      <c r="B51" s="5" t="s">
        <v>73</v>
      </c>
      <c r="C51" s="10">
        <f t="shared" ref="C51:E52" si="2">C52</f>
        <v>3900000</v>
      </c>
      <c r="D51" s="10">
        <f t="shared" si="2"/>
        <v>3900000</v>
      </c>
      <c r="E51" s="10">
        <f t="shared" si="2"/>
        <v>3900000</v>
      </c>
    </row>
    <row r="52" spans="1:5" ht="39.75" customHeight="1" x14ac:dyDescent="0.3">
      <c r="A52" s="7" t="s">
        <v>74</v>
      </c>
      <c r="B52" s="8" t="s">
        <v>75</v>
      </c>
      <c r="C52" s="11">
        <f t="shared" si="2"/>
        <v>3900000</v>
      </c>
      <c r="D52" s="11">
        <f t="shared" si="2"/>
        <v>3900000</v>
      </c>
      <c r="E52" s="11">
        <f t="shared" si="2"/>
        <v>3900000</v>
      </c>
    </row>
    <row r="53" spans="1:5" ht="57.75" customHeight="1" x14ac:dyDescent="0.3">
      <c r="A53" s="7" t="s">
        <v>76</v>
      </c>
      <c r="B53" s="8" t="s">
        <v>77</v>
      </c>
      <c r="C53" s="11">
        <v>3900000</v>
      </c>
      <c r="D53" s="11">
        <v>3900000</v>
      </c>
      <c r="E53" s="11">
        <v>3900000</v>
      </c>
    </row>
    <row r="54" spans="1:5" s="6" customFormat="1" ht="26.25" customHeight="1" x14ac:dyDescent="0.3">
      <c r="A54" s="4"/>
      <c r="B54" s="5" t="s">
        <v>250</v>
      </c>
      <c r="C54" s="10">
        <f>C55+C71+C78+C90+C110</f>
        <v>27706915.460000001</v>
      </c>
      <c r="D54" s="10">
        <f>D55+D71+D78+D90+D110</f>
        <v>25089400</v>
      </c>
      <c r="E54" s="10">
        <f>E55+E71+E78+E90+E110</f>
        <v>25111300</v>
      </c>
    </row>
    <row r="55" spans="1:5" ht="60.75" customHeight="1" x14ac:dyDescent="0.3">
      <c r="A55" s="4" t="s">
        <v>78</v>
      </c>
      <c r="B55" s="5" t="s">
        <v>79</v>
      </c>
      <c r="C55" s="10">
        <f>C56+C65+C68</f>
        <v>19419900</v>
      </c>
      <c r="D55" s="10">
        <f>D56+D65+D68</f>
        <v>19419900</v>
      </c>
      <c r="E55" s="10">
        <f>E56+E65+E68</f>
        <v>19419900</v>
      </c>
    </row>
    <row r="56" spans="1:5" ht="99" customHeight="1" x14ac:dyDescent="0.3">
      <c r="A56" s="7" t="s">
        <v>80</v>
      </c>
      <c r="B56" s="8" t="s">
        <v>81</v>
      </c>
      <c r="C56" s="11">
        <f>C57+C59+C61+C63</f>
        <v>15693500</v>
      </c>
      <c r="D56" s="11">
        <f>D57+D59+D61+D63</f>
        <v>15693500</v>
      </c>
      <c r="E56" s="11">
        <f>E57+E59+E61+E63</f>
        <v>15693500</v>
      </c>
    </row>
    <row r="57" spans="1:5" ht="90" customHeight="1" x14ac:dyDescent="0.3">
      <c r="A57" s="7" t="s">
        <v>82</v>
      </c>
      <c r="B57" s="8" t="s">
        <v>83</v>
      </c>
      <c r="C57" s="11">
        <f>C58</f>
        <v>14673800</v>
      </c>
      <c r="D57" s="11">
        <f>D58</f>
        <v>14673800</v>
      </c>
      <c r="E57" s="11">
        <f>E58</f>
        <v>14673800</v>
      </c>
    </row>
    <row r="58" spans="1:5" ht="100.5" customHeight="1" x14ac:dyDescent="0.3">
      <c r="A58" s="7" t="s">
        <v>84</v>
      </c>
      <c r="B58" s="8" t="s">
        <v>85</v>
      </c>
      <c r="C58" s="11">
        <v>14673800</v>
      </c>
      <c r="D58" s="11">
        <v>14673800</v>
      </c>
      <c r="E58" s="11">
        <v>14673800</v>
      </c>
    </row>
    <row r="59" spans="1:5" ht="102" customHeight="1" x14ac:dyDescent="0.3">
      <c r="A59" s="7" t="s">
        <v>86</v>
      </c>
      <c r="B59" s="8" t="s">
        <v>87</v>
      </c>
      <c r="C59" s="11">
        <f>C60</f>
        <v>299100</v>
      </c>
      <c r="D59" s="11">
        <f>D60</f>
        <v>299100</v>
      </c>
      <c r="E59" s="11">
        <f>E60</f>
        <v>299100</v>
      </c>
    </row>
    <row r="60" spans="1:5" ht="99.75" customHeight="1" x14ac:dyDescent="0.3">
      <c r="A60" s="7" t="s">
        <v>88</v>
      </c>
      <c r="B60" s="8" t="s">
        <v>89</v>
      </c>
      <c r="C60" s="11">
        <v>299100</v>
      </c>
      <c r="D60" s="11">
        <v>299100</v>
      </c>
      <c r="E60" s="11">
        <v>299100</v>
      </c>
    </row>
    <row r="61" spans="1:5" ht="100.5" customHeight="1" x14ac:dyDescent="0.3">
      <c r="A61" s="7" t="s">
        <v>90</v>
      </c>
      <c r="B61" s="8" t="s">
        <v>91</v>
      </c>
      <c r="C61" s="11">
        <f>C62</f>
        <v>33600</v>
      </c>
      <c r="D61" s="11">
        <f>D62</f>
        <v>33600</v>
      </c>
      <c r="E61" s="11">
        <f>E62</f>
        <v>33600</v>
      </c>
    </row>
    <row r="62" spans="1:5" ht="85.5" customHeight="1" x14ac:dyDescent="0.3">
      <c r="A62" s="7" t="s">
        <v>92</v>
      </c>
      <c r="B62" s="8" t="s">
        <v>93</v>
      </c>
      <c r="C62" s="11">
        <v>33600</v>
      </c>
      <c r="D62" s="11">
        <v>33600</v>
      </c>
      <c r="E62" s="11">
        <v>33600</v>
      </c>
    </row>
    <row r="63" spans="1:5" ht="59.25" customHeight="1" x14ac:dyDescent="0.3">
      <c r="A63" s="7" t="s">
        <v>94</v>
      </c>
      <c r="B63" s="8" t="s">
        <v>95</v>
      </c>
      <c r="C63" s="11">
        <f>C64</f>
        <v>687000</v>
      </c>
      <c r="D63" s="11">
        <f>D64</f>
        <v>687000</v>
      </c>
      <c r="E63" s="11">
        <f>E64</f>
        <v>687000</v>
      </c>
    </row>
    <row r="64" spans="1:5" ht="45" customHeight="1" x14ac:dyDescent="0.3">
      <c r="A64" s="7" t="s">
        <v>96</v>
      </c>
      <c r="B64" s="8" t="s">
        <v>97</v>
      </c>
      <c r="C64" s="11">
        <v>687000</v>
      </c>
      <c r="D64" s="11">
        <v>687000</v>
      </c>
      <c r="E64" s="11">
        <v>687000</v>
      </c>
    </row>
    <row r="65" spans="1:5" ht="60.75" customHeight="1" x14ac:dyDescent="0.3">
      <c r="A65" s="7" t="s">
        <v>98</v>
      </c>
      <c r="B65" s="8" t="s">
        <v>99</v>
      </c>
      <c r="C65" s="11">
        <f>C66</f>
        <v>2911300</v>
      </c>
      <c r="D65" s="11">
        <f t="shared" ref="D65:E65" si="3">D66</f>
        <v>2911300</v>
      </c>
      <c r="E65" s="11">
        <f t="shared" si="3"/>
        <v>2911300</v>
      </c>
    </row>
    <row r="66" spans="1:5" ht="63" customHeight="1" x14ac:dyDescent="0.3">
      <c r="A66" s="7" t="s">
        <v>100</v>
      </c>
      <c r="B66" s="8" t="s">
        <v>101</v>
      </c>
      <c r="C66" s="11">
        <f>C67</f>
        <v>2911300</v>
      </c>
      <c r="D66" s="11">
        <f>D67</f>
        <v>2911300</v>
      </c>
      <c r="E66" s="11">
        <f>E67</f>
        <v>2911300</v>
      </c>
    </row>
    <row r="67" spans="1:5" ht="138.75" customHeight="1" x14ac:dyDescent="0.3">
      <c r="A67" s="7" t="s">
        <v>102</v>
      </c>
      <c r="B67" s="8" t="s">
        <v>103</v>
      </c>
      <c r="C67" s="11">
        <v>2911300</v>
      </c>
      <c r="D67" s="11">
        <v>2911300</v>
      </c>
      <c r="E67" s="11">
        <v>2911300</v>
      </c>
    </row>
    <row r="68" spans="1:5" ht="99" customHeight="1" x14ac:dyDescent="0.3">
      <c r="A68" s="7" t="s">
        <v>104</v>
      </c>
      <c r="B68" s="8" t="s">
        <v>105</v>
      </c>
      <c r="C68" s="11">
        <f t="shared" ref="C68:E69" si="4">C69</f>
        <v>815100</v>
      </c>
      <c r="D68" s="11">
        <f t="shared" si="4"/>
        <v>815100</v>
      </c>
      <c r="E68" s="11">
        <f t="shared" si="4"/>
        <v>815100</v>
      </c>
    </row>
    <row r="69" spans="1:5" ht="101.25" customHeight="1" x14ac:dyDescent="0.3">
      <c r="A69" s="7" t="s">
        <v>106</v>
      </c>
      <c r="B69" s="8" t="s">
        <v>107</v>
      </c>
      <c r="C69" s="11">
        <f t="shared" si="4"/>
        <v>815100</v>
      </c>
      <c r="D69" s="11">
        <f t="shared" si="4"/>
        <v>815100</v>
      </c>
      <c r="E69" s="11">
        <f t="shared" si="4"/>
        <v>815100</v>
      </c>
    </row>
    <row r="70" spans="1:5" ht="96.75" customHeight="1" x14ac:dyDescent="0.3">
      <c r="A70" s="7" t="s">
        <v>108</v>
      </c>
      <c r="B70" s="8" t="s">
        <v>109</v>
      </c>
      <c r="C70" s="11">
        <v>815100</v>
      </c>
      <c r="D70" s="11">
        <v>815100</v>
      </c>
      <c r="E70" s="11">
        <v>815100</v>
      </c>
    </row>
    <row r="71" spans="1:5" ht="42.75" customHeight="1" x14ac:dyDescent="0.3">
      <c r="A71" s="4" t="s">
        <v>110</v>
      </c>
      <c r="B71" s="5" t="s">
        <v>111</v>
      </c>
      <c r="C71" s="10">
        <f>C72+C75</f>
        <v>4634200</v>
      </c>
      <c r="D71" s="10">
        <f>D72+D75</f>
        <v>4665200</v>
      </c>
      <c r="E71" s="10">
        <f>E72+E75</f>
        <v>4687100</v>
      </c>
    </row>
    <row r="72" spans="1:5" ht="21.75" customHeight="1" x14ac:dyDescent="0.3">
      <c r="A72" s="7" t="s">
        <v>112</v>
      </c>
      <c r="B72" s="8" t="s">
        <v>113</v>
      </c>
      <c r="C72" s="11">
        <f t="shared" ref="C72:E73" si="5">C73</f>
        <v>3950200</v>
      </c>
      <c r="D72" s="11">
        <f t="shared" si="5"/>
        <v>3957400</v>
      </c>
      <c r="E72" s="11">
        <f t="shared" si="5"/>
        <v>3963700</v>
      </c>
    </row>
    <row r="73" spans="1:5" ht="22.5" customHeight="1" x14ac:dyDescent="0.3">
      <c r="A73" s="7" t="s">
        <v>114</v>
      </c>
      <c r="B73" s="8" t="s">
        <v>115</v>
      </c>
      <c r="C73" s="11">
        <f t="shared" si="5"/>
        <v>3950200</v>
      </c>
      <c r="D73" s="11">
        <f t="shared" si="5"/>
        <v>3957400</v>
      </c>
      <c r="E73" s="11">
        <f t="shared" si="5"/>
        <v>3963700</v>
      </c>
    </row>
    <row r="74" spans="1:5" ht="44.25" customHeight="1" x14ac:dyDescent="0.3">
      <c r="A74" s="7" t="s">
        <v>116</v>
      </c>
      <c r="B74" s="8" t="s">
        <v>117</v>
      </c>
      <c r="C74" s="11">
        <v>3950200</v>
      </c>
      <c r="D74" s="11">
        <v>3957400</v>
      </c>
      <c r="E74" s="11">
        <v>3963700</v>
      </c>
    </row>
    <row r="75" spans="1:5" ht="24" customHeight="1" x14ac:dyDescent="0.3">
      <c r="A75" s="7" t="s">
        <v>118</v>
      </c>
      <c r="B75" s="8" t="s">
        <v>119</v>
      </c>
      <c r="C75" s="11">
        <f t="shared" ref="C75:E76" si="6">C76</f>
        <v>684000</v>
      </c>
      <c r="D75" s="11">
        <f t="shared" si="6"/>
        <v>707800</v>
      </c>
      <c r="E75" s="11">
        <f t="shared" si="6"/>
        <v>723400</v>
      </c>
    </row>
    <row r="76" spans="1:5" ht="41.25" customHeight="1" x14ac:dyDescent="0.3">
      <c r="A76" s="7" t="s">
        <v>120</v>
      </c>
      <c r="B76" s="8" t="s">
        <v>121</v>
      </c>
      <c r="C76" s="11">
        <f t="shared" si="6"/>
        <v>684000</v>
      </c>
      <c r="D76" s="11">
        <f t="shared" si="6"/>
        <v>707800</v>
      </c>
      <c r="E76" s="11">
        <f t="shared" si="6"/>
        <v>723400</v>
      </c>
    </row>
    <row r="77" spans="1:5" ht="57.75" customHeight="1" x14ac:dyDescent="0.3">
      <c r="A77" s="7" t="s">
        <v>122</v>
      </c>
      <c r="B77" s="8" t="s">
        <v>123</v>
      </c>
      <c r="C77" s="11">
        <v>684000</v>
      </c>
      <c r="D77" s="11">
        <v>707800</v>
      </c>
      <c r="E77" s="11">
        <v>723400</v>
      </c>
    </row>
    <row r="78" spans="1:5" ht="42.75" customHeight="1" x14ac:dyDescent="0.3">
      <c r="A78" s="4" t="s">
        <v>124</v>
      </c>
      <c r="B78" s="12" t="s">
        <v>125</v>
      </c>
      <c r="C78" s="10">
        <f>C79+C82+C87</f>
        <v>2300400</v>
      </c>
      <c r="D78" s="10">
        <f>D79+D82+D87</f>
        <v>80400</v>
      </c>
      <c r="E78" s="10">
        <f>E79+E82+E87</f>
        <v>80400</v>
      </c>
    </row>
    <row r="79" spans="1:5" ht="99" customHeight="1" x14ac:dyDescent="0.3">
      <c r="A79" s="7" t="s">
        <v>126</v>
      </c>
      <c r="B79" s="9" t="s">
        <v>127</v>
      </c>
      <c r="C79" s="11">
        <f t="shared" ref="C79:E80" si="7">C80</f>
        <v>2220000</v>
      </c>
      <c r="D79" s="11">
        <f t="shared" si="7"/>
        <v>0</v>
      </c>
      <c r="E79" s="11">
        <f t="shared" si="7"/>
        <v>0</v>
      </c>
    </row>
    <row r="80" spans="1:5" ht="116.25" customHeight="1" x14ac:dyDescent="0.3">
      <c r="A80" s="7" t="s">
        <v>128</v>
      </c>
      <c r="B80" s="9" t="s">
        <v>129</v>
      </c>
      <c r="C80" s="11">
        <f t="shared" si="7"/>
        <v>2220000</v>
      </c>
      <c r="D80" s="11">
        <f t="shared" si="7"/>
        <v>0</v>
      </c>
      <c r="E80" s="11">
        <f t="shared" si="7"/>
        <v>0</v>
      </c>
    </row>
    <row r="81" spans="1:5" ht="117.75" customHeight="1" x14ac:dyDescent="0.3">
      <c r="A81" s="7" t="s">
        <v>130</v>
      </c>
      <c r="B81" s="9" t="s">
        <v>131</v>
      </c>
      <c r="C81" s="11">
        <v>2220000</v>
      </c>
      <c r="D81" s="11">
        <v>0</v>
      </c>
      <c r="E81" s="11">
        <v>0</v>
      </c>
    </row>
    <row r="82" spans="1:5" ht="40.5" customHeight="1" x14ac:dyDescent="0.3">
      <c r="A82" s="7" t="s">
        <v>132</v>
      </c>
      <c r="B82" s="9" t="s">
        <v>133</v>
      </c>
      <c r="C82" s="11">
        <f>C83+C85</f>
        <v>20400</v>
      </c>
      <c r="D82" s="11">
        <f>D83+D85</f>
        <v>20400</v>
      </c>
      <c r="E82" s="11">
        <f>E83+E85</f>
        <v>20400</v>
      </c>
    </row>
    <row r="83" spans="1:5" ht="40.5" customHeight="1" x14ac:dyDescent="0.3">
      <c r="A83" s="7" t="s">
        <v>134</v>
      </c>
      <c r="B83" s="9" t="s">
        <v>135</v>
      </c>
      <c r="C83" s="11">
        <f>C84</f>
        <v>15300</v>
      </c>
      <c r="D83" s="11">
        <f>D84</f>
        <v>15300</v>
      </c>
      <c r="E83" s="11">
        <f>E84</f>
        <v>15300</v>
      </c>
    </row>
    <row r="84" spans="1:5" ht="57.75" customHeight="1" x14ac:dyDescent="0.3">
      <c r="A84" s="7" t="s">
        <v>136</v>
      </c>
      <c r="B84" s="8" t="s">
        <v>137</v>
      </c>
      <c r="C84" s="11">
        <v>15300</v>
      </c>
      <c r="D84" s="11">
        <v>15300</v>
      </c>
      <c r="E84" s="11">
        <v>15300</v>
      </c>
    </row>
    <row r="85" spans="1:5" ht="57.75" customHeight="1" x14ac:dyDescent="0.3">
      <c r="A85" s="7" t="s">
        <v>138</v>
      </c>
      <c r="B85" s="8" t="s">
        <v>139</v>
      </c>
      <c r="C85" s="11">
        <f>C86</f>
        <v>5100</v>
      </c>
      <c r="D85" s="11">
        <f>D86</f>
        <v>5100</v>
      </c>
      <c r="E85" s="11">
        <f>E86</f>
        <v>5100</v>
      </c>
    </row>
    <row r="86" spans="1:5" ht="57.75" customHeight="1" x14ac:dyDescent="0.3">
      <c r="A86" s="7" t="s">
        <v>140</v>
      </c>
      <c r="B86" s="8" t="s">
        <v>141</v>
      </c>
      <c r="C86" s="11">
        <v>5100</v>
      </c>
      <c r="D86" s="11">
        <v>5100</v>
      </c>
      <c r="E86" s="11">
        <v>5100</v>
      </c>
    </row>
    <row r="87" spans="1:5" ht="85.5" customHeight="1" x14ac:dyDescent="0.3">
      <c r="A87" s="7" t="s">
        <v>142</v>
      </c>
      <c r="B87" s="8" t="s">
        <v>143</v>
      </c>
      <c r="C87" s="11">
        <f t="shared" ref="C87:E88" si="8">C88</f>
        <v>60000</v>
      </c>
      <c r="D87" s="11">
        <f t="shared" si="8"/>
        <v>60000</v>
      </c>
      <c r="E87" s="11">
        <f t="shared" si="8"/>
        <v>60000</v>
      </c>
    </row>
    <row r="88" spans="1:5" ht="83.25" customHeight="1" x14ac:dyDescent="0.3">
      <c r="A88" s="7" t="s">
        <v>144</v>
      </c>
      <c r="B88" s="8" t="s">
        <v>145</v>
      </c>
      <c r="C88" s="11">
        <f t="shared" si="8"/>
        <v>60000</v>
      </c>
      <c r="D88" s="11">
        <f t="shared" si="8"/>
        <v>60000</v>
      </c>
      <c r="E88" s="11">
        <f t="shared" si="8"/>
        <v>60000</v>
      </c>
    </row>
    <row r="89" spans="1:5" ht="99" customHeight="1" x14ac:dyDescent="0.3">
      <c r="A89" s="7" t="s">
        <v>146</v>
      </c>
      <c r="B89" s="8" t="s">
        <v>147</v>
      </c>
      <c r="C89" s="11">
        <v>60000</v>
      </c>
      <c r="D89" s="11">
        <v>60000</v>
      </c>
      <c r="E89" s="11">
        <v>60000</v>
      </c>
    </row>
    <row r="90" spans="1:5" ht="21" customHeight="1" x14ac:dyDescent="0.3">
      <c r="A90" s="4" t="s">
        <v>148</v>
      </c>
      <c r="B90" s="5" t="s">
        <v>149</v>
      </c>
      <c r="C90" s="10">
        <f>C91+C106+C108</f>
        <v>923900</v>
      </c>
      <c r="D90" s="10">
        <f>D91+D106+D108</f>
        <v>923900</v>
      </c>
      <c r="E90" s="10">
        <f>E91+E106+E108</f>
        <v>923900</v>
      </c>
    </row>
    <row r="91" spans="1:5" ht="36" customHeight="1" x14ac:dyDescent="0.3">
      <c r="A91" s="7" t="s">
        <v>150</v>
      </c>
      <c r="B91" s="8" t="s">
        <v>151</v>
      </c>
      <c r="C91" s="11">
        <f>C92+C94+C96+C98+C100+C102+C104</f>
        <v>426300</v>
      </c>
      <c r="D91" s="11">
        <f t="shared" ref="D91:E91" si="9">D92+D94+D96+D98+D100+D102+D104</f>
        <v>426300</v>
      </c>
      <c r="E91" s="11">
        <f t="shared" si="9"/>
        <v>426300</v>
      </c>
    </row>
    <row r="92" spans="1:5" ht="63.75" customHeight="1" x14ac:dyDescent="0.3">
      <c r="A92" s="7" t="s">
        <v>152</v>
      </c>
      <c r="B92" s="8" t="s">
        <v>153</v>
      </c>
      <c r="C92" s="11">
        <f>C93</f>
        <v>26100</v>
      </c>
      <c r="D92" s="11">
        <f>D93</f>
        <v>26100</v>
      </c>
      <c r="E92" s="11">
        <f>E93</f>
        <v>26100</v>
      </c>
    </row>
    <row r="93" spans="1:5" ht="95.25" customHeight="1" x14ac:dyDescent="0.3">
      <c r="A93" s="7" t="s">
        <v>154</v>
      </c>
      <c r="B93" s="8" t="s">
        <v>155</v>
      </c>
      <c r="C93" s="11">
        <v>26100</v>
      </c>
      <c r="D93" s="11">
        <v>26100</v>
      </c>
      <c r="E93" s="11">
        <v>26100</v>
      </c>
    </row>
    <row r="94" spans="1:5" ht="94.5" customHeight="1" x14ac:dyDescent="0.3">
      <c r="A94" s="7" t="s">
        <v>156</v>
      </c>
      <c r="B94" s="8" t="s">
        <v>157</v>
      </c>
      <c r="C94" s="11">
        <f>C95</f>
        <v>132800</v>
      </c>
      <c r="D94" s="11">
        <f>D95</f>
        <v>132800</v>
      </c>
      <c r="E94" s="11">
        <f>E95</f>
        <v>132800</v>
      </c>
    </row>
    <row r="95" spans="1:5" ht="117.75" customHeight="1" x14ac:dyDescent="0.3">
      <c r="A95" s="7" t="s">
        <v>158</v>
      </c>
      <c r="B95" s="8" t="s">
        <v>159</v>
      </c>
      <c r="C95" s="11">
        <v>132800</v>
      </c>
      <c r="D95" s="11">
        <v>132800</v>
      </c>
      <c r="E95" s="11">
        <v>132800</v>
      </c>
    </row>
    <row r="96" spans="1:5" ht="79.5" customHeight="1" x14ac:dyDescent="0.3">
      <c r="A96" s="7" t="s">
        <v>160</v>
      </c>
      <c r="B96" s="8" t="s">
        <v>161</v>
      </c>
      <c r="C96" s="11">
        <f>C97</f>
        <v>85700</v>
      </c>
      <c r="D96" s="11">
        <f t="shared" ref="D96:E96" si="10">D97</f>
        <v>85700</v>
      </c>
      <c r="E96" s="11">
        <f t="shared" si="10"/>
        <v>85700</v>
      </c>
    </row>
    <row r="97" spans="1:5" ht="102" customHeight="1" x14ac:dyDescent="0.3">
      <c r="A97" s="7" t="s">
        <v>162</v>
      </c>
      <c r="B97" s="8" t="s">
        <v>163</v>
      </c>
      <c r="C97" s="11">
        <v>85700</v>
      </c>
      <c r="D97" s="11">
        <v>85700</v>
      </c>
      <c r="E97" s="11">
        <v>85700</v>
      </c>
    </row>
    <row r="98" spans="1:5" ht="100.5" customHeight="1" x14ac:dyDescent="0.3">
      <c r="A98" s="7" t="s">
        <v>164</v>
      </c>
      <c r="B98" s="8" t="s">
        <v>165</v>
      </c>
      <c r="C98" s="11">
        <f>C99</f>
        <v>3900</v>
      </c>
      <c r="D98" s="11">
        <f>D99</f>
        <v>3900</v>
      </c>
      <c r="E98" s="11">
        <f>E99</f>
        <v>3900</v>
      </c>
    </row>
    <row r="99" spans="1:5" ht="115.5" customHeight="1" x14ac:dyDescent="0.3">
      <c r="A99" s="7" t="s">
        <v>166</v>
      </c>
      <c r="B99" s="8" t="s">
        <v>167</v>
      </c>
      <c r="C99" s="11">
        <v>3900</v>
      </c>
      <c r="D99" s="11">
        <v>3900</v>
      </c>
      <c r="E99" s="11">
        <v>3900</v>
      </c>
    </row>
    <row r="100" spans="1:5" ht="81.75" customHeight="1" x14ac:dyDescent="0.3">
      <c r="A100" s="7" t="s">
        <v>168</v>
      </c>
      <c r="B100" s="8" t="s">
        <v>169</v>
      </c>
      <c r="C100" s="11">
        <f>C101</f>
        <v>5100</v>
      </c>
      <c r="D100" s="11">
        <f>D101</f>
        <v>5100</v>
      </c>
      <c r="E100" s="11">
        <f>E101</f>
        <v>5100</v>
      </c>
    </row>
    <row r="101" spans="1:5" ht="101.25" customHeight="1" x14ac:dyDescent="0.3">
      <c r="A101" s="7" t="s">
        <v>170</v>
      </c>
      <c r="B101" s="8" t="s">
        <v>171</v>
      </c>
      <c r="C101" s="11">
        <v>5100</v>
      </c>
      <c r="D101" s="11">
        <v>5100</v>
      </c>
      <c r="E101" s="11">
        <v>5100</v>
      </c>
    </row>
    <row r="102" spans="1:5" ht="67.5" customHeight="1" x14ac:dyDescent="0.3">
      <c r="A102" s="7" t="s">
        <v>172</v>
      </c>
      <c r="B102" s="8" t="s">
        <v>173</v>
      </c>
      <c r="C102" s="11">
        <f>C103</f>
        <v>19600</v>
      </c>
      <c r="D102" s="11">
        <f>D103</f>
        <v>19600</v>
      </c>
      <c r="E102" s="11">
        <f>E103</f>
        <v>19600</v>
      </c>
    </row>
    <row r="103" spans="1:5" ht="102" customHeight="1" x14ac:dyDescent="0.3">
      <c r="A103" s="7" t="s">
        <v>174</v>
      </c>
      <c r="B103" s="8" t="s">
        <v>175</v>
      </c>
      <c r="C103" s="11">
        <v>19600</v>
      </c>
      <c r="D103" s="11">
        <v>19600</v>
      </c>
      <c r="E103" s="11">
        <v>19600</v>
      </c>
    </row>
    <row r="104" spans="1:5" ht="79.5" customHeight="1" x14ac:dyDescent="0.3">
      <c r="A104" s="7" t="s">
        <v>176</v>
      </c>
      <c r="B104" s="8" t="s">
        <v>177</v>
      </c>
      <c r="C104" s="11">
        <f>C105</f>
        <v>153100</v>
      </c>
      <c r="D104" s="11">
        <f>D105</f>
        <v>153100</v>
      </c>
      <c r="E104" s="11">
        <f>E105</f>
        <v>153100</v>
      </c>
    </row>
    <row r="105" spans="1:5" ht="114.75" customHeight="1" x14ac:dyDescent="0.3">
      <c r="A105" s="7" t="s">
        <v>178</v>
      </c>
      <c r="B105" s="8" t="s">
        <v>179</v>
      </c>
      <c r="C105" s="11">
        <v>153100</v>
      </c>
      <c r="D105" s="11">
        <v>153100</v>
      </c>
      <c r="E105" s="11">
        <v>153100</v>
      </c>
    </row>
    <row r="106" spans="1:5" ht="133.5" customHeight="1" x14ac:dyDescent="0.3">
      <c r="A106" s="7" t="s">
        <v>180</v>
      </c>
      <c r="B106" s="8" t="s">
        <v>181</v>
      </c>
      <c r="C106" s="11">
        <f>C107</f>
        <v>31100</v>
      </c>
      <c r="D106" s="11">
        <f>D107</f>
        <v>31100</v>
      </c>
      <c r="E106" s="11">
        <f>E107</f>
        <v>31100</v>
      </c>
    </row>
    <row r="107" spans="1:5" ht="175.5" customHeight="1" x14ac:dyDescent="0.3">
      <c r="A107" s="7" t="s">
        <v>182</v>
      </c>
      <c r="B107" s="8" t="s">
        <v>183</v>
      </c>
      <c r="C107" s="11">
        <v>31100</v>
      </c>
      <c r="D107" s="11">
        <v>31100</v>
      </c>
      <c r="E107" s="11">
        <v>31100</v>
      </c>
    </row>
    <row r="108" spans="1:5" ht="19.5" customHeight="1" x14ac:dyDescent="0.3">
      <c r="A108" s="7" t="s">
        <v>270</v>
      </c>
      <c r="B108" s="8" t="s">
        <v>269</v>
      </c>
      <c r="C108" s="11">
        <f>C109</f>
        <v>466500</v>
      </c>
      <c r="D108" s="11">
        <f>D109</f>
        <v>466500</v>
      </c>
      <c r="E108" s="11">
        <f>E109</f>
        <v>466500</v>
      </c>
    </row>
    <row r="109" spans="1:5" ht="213.75" customHeight="1" x14ac:dyDescent="0.3">
      <c r="A109" s="7" t="s">
        <v>268</v>
      </c>
      <c r="B109" s="8" t="s">
        <v>294</v>
      </c>
      <c r="C109" s="11">
        <v>466500</v>
      </c>
      <c r="D109" s="11">
        <v>466500</v>
      </c>
      <c r="E109" s="11">
        <v>466500</v>
      </c>
    </row>
    <row r="110" spans="1:5" ht="21" customHeight="1" x14ac:dyDescent="0.3">
      <c r="A110" s="4" t="s">
        <v>184</v>
      </c>
      <c r="B110" s="21" t="s">
        <v>185</v>
      </c>
      <c r="C110" s="10">
        <f>C111</f>
        <v>428515.46</v>
      </c>
      <c r="D110" s="10">
        <f>D111</f>
        <v>0</v>
      </c>
      <c r="E110" s="10">
        <f>E111</f>
        <v>0</v>
      </c>
    </row>
    <row r="111" spans="1:5" ht="21" customHeight="1" x14ac:dyDescent="0.3">
      <c r="A111" s="7" t="s">
        <v>186</v>
      </c>
      <c r="B111" s="8" t="s">
        <v>187</v>
      </c>
      <c r="C111" s="11">
        <f t="shared" ref="C111:E111" si="11">C112</f>
        <v>428515.46</v>
      </c>
      <c r="D111" s="11">
        <f t="shared" si="11"/>
        <v>0</v>
      </c>
      <c r="E111" s="11">
        <f t="shared" si="11"/>
        <v>0</v>
      </c>
    </row>
    <row r="112" spans="1:5" ht="39" customHeight="1" x14ac:dyDescent="0.3">
      <c r="A112" s="7" t="s">
        <v>188</v>
      </c>
      <c r="B112" s="8" t="s">
        <v>189</v>
      </c>
      <c r="C112" s="11">
        <v>428515.46</v>
      </c>
      <c r="D112" s="11">
        <v>0</v>
      </c>
      <c r="E112" s="11">
        <v>0</v>
      </c>
    </row>
    <row r="113" spans="1:7" ht="21" customHeight="1" x14ac:dyDescent="0.3">
      <c r="A113" s="4" t="s">
        <v>190</v>
      </c>
      <c r="B113" s="5" t="s">
        <v>191</v>
      </c>
      <c r="C113" s="18">
        <f>C114</f>
        <v>521130291.75999999</v>
      </c>
      <c r="D113" s="18">
        <f>D114</f>
        <v>468794110.77000004</v>
      </c>
      <c r="E113" s="18">
        <f>E114</f>
        <v>507162751.69</v>
      </c>
    </row>
    <row r="114" spans="1:7" ht="58.5" customHeight="1" x14ac:dyDescent="0.3">
      <c r="A114" s="4" t="s">
        <v>192</v>
      </c>
      <c r="B114" s="5" t="s">
        <v>193</v>
      </c>
      <c r="C114" s="18">
        <f>C115+C121+C131+C164</f>
        <v>521130291.75999999</v>
      </c>
      <c r="D114" s="18">
        <f>D115+D121+D131+D164</f>
        <v>468794110.77000004</v>
      </c>
      <c r="E114" s="18">
        <f>E115+E121+E131+E164</f>
        <v>507162751.69</v>
      </c>
      <c r="G114" s="17"/>
    </row>
    <row r="115" spans="1:7" ht="21" customHeight="1" x14ac:dyDescent="0.3">
      <c r="A115" s="7" t="s">
        <v>194</v>
      </c>
      <c r="B115" s="8" t="s">
        <v>195</v>
      </c>
      <c r="C115" s="14">
        <f>C116+C118</f>
        <v>236279000</v>
      </c>
      <c r="D115" s="14">
        <f>D116+D118</f>
        <v>208575900</v>
      </c>
      <c r="E115" s="14">
        <f>E116+E118</f>
        <v>223374600</v>
      </c>
    </row>
    <row r="116" spans="1:7" ht="21" customHeight="1" x14ac:dyDescent="0.3">
      <c r="A116" s="7" t="s">
        <v>196</v>
      </c>
      <c r="B116" s="8" t="s">
        <v>197</v>
      </c>
      <c r="C116" s="14">
        <f>C117</f>
        <v>235376200</v>
      </c>
      <c r="D116" s="14">
        <f>D117</f>
        <v>208575900</v>
      </c>
      <c r="E116" s="14">
        <f>E117</f>
        <v>223374600</v>
      </c>
    </row>
    <row r="117" spans="1:7" ht="63.75" customHeight="1" x14ac:dyDescent="0.3">
      <c r="A117" s="7" t="s">
        <v>198</v>
      </c>
      <c r="B117" s="8" t="s">
        <v>199</v>
      </c>
      <c r="C117" s="14">
        <v>235376200</v>
      </c>
      <c r="D117" s="14">
        <v>208575900</v>
      </c>
      <c r="E117" s="14">
        <v>223374600</v>
      </c>
    </row>
    <row r="118" spans="1:7" ht="21" customHeight="1" x14ac:dyDescent="0.3">
      <c r="A118" s="7" t="s">
        <v>200</v>
      </c>
      <c r="B118" s="8" t="s">
        <v>201</v>
      </c>
      <c r="C118" s="14">
        <f>C119</f>
        <v>902800</v>
      </c>
      <c r="D118" s="14">
        <f>D119</f>
        <v>0</v>
      </c>
      <c r="E118" s="14">
        <f>E119</f>
        <v>0</v>
      </c>
    </row>
    <row r="119" spans="1:7" ht="21" customHeight="1" x14ac:dyDescent="0.3">
      <c r="A119" s="7" t="s">
        <v>202</v>
      </c>
      <c r="B119" s="8" t="s">
        <v>203</v>
      </c>
      <c r="C119" s="14">
        <f>C120</f>
        <v>902800</v>
      </c>
      <c r="D119" s="14">
        <f t="shared" ref="D119:E119" si="12">D120</f>
        <v>0</v>
      </c>
      <c r="E119" s="14">
        <f t="shared" si="12"/>
        <v>0</v>
      </c>
    </row>
    <row r="120" spans="1:7" ht="36" customHeight="1" x14ac:dyDescent="0.3">
      <c r="A120" s="7"/>
      <c r="B120" s="13" t="s">
        <v>295</v>
      </c>
      <c r="C120" s="14">
        <v>902800</v>
      </c>
      <c r="D120" s="14">
        <v>0</v>
      </c>
      <c r="E120" s="14">
        <v>0</v>
      </c>
    </row>
    <row r="121" spans="1:7" ht="43.5" customHeight="1" x14ac:dyDescent="0.3">
      <c r="A121" s="22" t="s">
        <v>204</v>
      </c>
      <c r="B121" s="23" t="s">
        <v>205</v>
      </c>
      <c r="C121" s="14">
        <f>C122+C124</f>
        <v>23040972.23</v>
      </c>
      <c r="D121" s="14">
        <f>D122+D124</f>
        <v>19447782.620000001</v>
      </c>
      <c r="E121" s="14">
        <f>E122+E124</f>
        <v>19480484.600000001</v>
      </c>
    </row>
    <row r="122" spans="1:7" ht="43.5" customHeight="1" x14ac:dyDescent="0.3">
      <c r="A122" s="22" t="s">
        <v>274</v>
      </c>
      <c r="B122" s="23" t="s">
        <v>277</v>
      </c>
      <c r="C122" s="14">
        <f>C123</f>
        <v>3202881.28</v>
      </c>
      <c r="D122" s="14">
        <f>D123</f>
        <v>3074766.32</v>
      </c>
      <c r="E122" s="14">
        <f>E123</f>
        <v>3108830.89</v>
      </c>
    </row>
    <row r="123" spans="1:7" ht="43.5" customHeight="1" x14ac:dyDescent="0.3">
      <c r="A123" s="22" t="s">
        <v>275</v>
      </c>
      <c r="B123" s="23" t="s">
        <v>276</v>
      </c>
      <c r="C123" s="14">
        <v>3202881.28</v>
      </c>
      <c r="D123" s="14">
        <v>3074766.32</v>
      </c>
      <c r="E123" s="14">
        <v>3108830.89</v>
      </c>
    </row>
    <row r="124" spans="1:7" ht="21" customHeight="1" x14ac:dyDescent="0.3">
      <c r="A124" s="22" t="s">
        <v>206</v>
      </c>
      <c r="B124" s="23" t="s">
        <v>207</v>
      </c>
      <c r="C124" s="14">
        <f>C125</f>
        <v>19838090.949999999</v>
      </c>
      <c r="D124" s="14">
        <f>D125</f>
        <v>16373016.300000001</v>
      </c>
      <c r="E124" s="14">
        <f>E125</f>
        <v>16371653.710000001</v>
      </c>
    </row>
    <row r="125" spans="1:7" ht="21" customHeight="1" x14ac:dyDescent="0.3">
      <c r="A125" s="22" t="s">
        <v>208</v>
      </c>
      <c r="B125" s="23" t="s">
        <v>209</v>
      </c>
      <c r="C125" s="14">
        <f>C128+C126+C129+C130+C127</f>
        <v>19838090.949999999</v>
      </c>
      <c r="D125" s="14">
        <f t="shared" ref="D125:E125" si="13">D128+D126+D129+D130+D127</f>
        <v>16373016.300000001</v>
      </c>
      <c r="E125" s="14">
        <f t="shared" si="13"/>
        <v>16371653.710000001</v>
      </c>
    </row>
    <row r="126" spans="1:7" ht="43.5" customHeight="1" x14ac:dyDescent="0.3">
      <c r="A126" s="22"/>
      <c r="B126" s="23" t="s">
        <v>305</v>
      </c>
      <c r="C126" s="14">
        <v>86100</v>
      </c>
      <c r="D126" s="14">
        <v>86100</v>
      </c>
      <c r="E126" s="14">
        <v>86100</v>
      </c>
    </row>
    <row r="127" spans="1:7" ht="56.25" x14ac:dyDescent="0.3">
      <c r="A127" s="22"/>
      <c r="B127" s="23" t="s">
        <v>252</v>
      </c>
      <c r="C127" s="14">
        <v>1074680.95</v>
      </c>
      <c r="D127" s="14">
        <v>1223216.3</v>
      </c>
      <c r="E127" s="14">
        <v>1221853.71</v>
      </c>
    </row>
    <row r="128" spans="1:7" ht="78" customHeight="1" x14ac:dyDescent="0.3">
      <c r="A128" s="22"/>
      <c r="B128" s="23" t="s">
        <v>251</v>
      </c>
      <c r="C128" s="14">
        <v>14316100</v>
      </c>
      <c r="D128" s="14">
        <v>14779700</v>
      </c>
      <c r="E128" s="14">
        <v>14779700</v>
      </c>
    </row>
    <row r="129" spans="1:5" ht="41.25" customHeight="1" x14ac:dyDescent="0.3">
      <c r="A129" s="22"/>
      <c r="B129" s="23" t="s">
        <v>253</v>
      </c>
      <c r="C129" s="14">
        <v>4077210</v>
      </c>
      <c r="D129" s="14">
        <v>0</v>
      </c>
      <c r="E129" s="14">
        <v>0</v>
      </c>
    </row>
    <row r="130" spans="1:5" s="24" customFormat="1" ht="112.5" x14ac:dyDescent="0.3">
      <c r="A130" s="22"/>
      <c r="B130" s="23" t="s">
        <v>273</v>
      </c>
      <c r="C130" s="14">
        <v>284000</v>
      </c>
      <c r="D130" s="14">
        <v>284000</v>
      </c>
      <c r="E130" s="14">
        <v>284000</v>
      </c>
    </row>
    <row r="131" spans="1:5" ht="21.75" customHeight="1" x14ac:dyDescent="0.3">
      <c r="A131" s="7" t="s">
        <v>210</v>
      </c>
      <c r="B131" s="8" t="s">
        <v>211</v>
      </c>
      <c r="C131" s="14">
        <f>C132+C152+C155+C157+C159+C161</f>
        <v>239785329.33000001</v>
      </c>
      <c r="D131" s="14">
        <f>D132+D152+D155+D157+D159+D161</f>
        <v>219008312.05000001</v>
      </c>
      <c r="E131" s="14">
        <f>E132+E152+E155+E157+E159+E161</f>
        <v>242544123.28999999</v>
      </c>
    </row>
    <row r="132" spans="1:5" ht="37.5" customHeight="1" x14ac:dyDescent="0.3">
      <c r="A132" s="7" t="s">
        <v>212</v>
      </c>
      <c r="B132" s="8" t="s">
        <v>213</v>
      </c>
      <c r="C132" s="14">
        <f>C133</f>
        <v>216103600</v>
      </c>
      <c r="D132" s="14">
        <f>D133</f>
        <v>212390000</v>
      </c>
      <c r="E132" s="14">
        <f>E133</f>
        <v>210242100</v>
      </c>
    </row>
    <row r="133" spans="1:5" ht="39.75" customHeight="1" x14ac:dyDescent="0.3">
      <c r="A133" s="7" t="s">
        <v>214</v>
      </c>
      <c r="B133" s="8" t="s">
        <v>215</v>
      </c>
      <c r="C133" s="14">
        <f>C134+C142+C145+C141+C143+C144+C151+C146+C147+C149+C148+C150</f>
        <v>216103600</v>
      </c>
      <c r="D133" s="14">
        <f t="shared" ref="D133:E133" si="14">D134+D142+D145+D141+D143+D144+D151+D146+D147+D149+D148+D150</f>
        <v>212390000</v>
      </c>
      <c r="E133" s="14">
        <f t="shared" si="14"/>
        <v>210242100</v>
      </c>
    </row>
    <row r="134" spans="1:5" ht="39.75" customHeight="1" x14ac:dyDescent="0.3">
      <c r="A134" s="7"/>
      <c r="B134" s="8" t="s">
        <v>254</v>
      </c>
      <c r="C134" s="14">
        <f>C136+C137+C138+C139+C140</f>
        <v>203774800</v>
      </c>
      <c r="D134" s="14">
        <f t="shared" ref="D134:E134" si="15">D136+D137+D138+D139+D140</f>
        <v>200054200</v>
      </c>
      <c r="E134" s="14">
        <f t="shared" si="15"/>
        <v>197969000</v>
      </c>
    </row>
    <row r="135" spans="1:5" ht="18.75" x14ac:dyDescent="0.3">
      <c r="A135" s="7"/>
      <c r="B135" s="8" t="s">
        <v>296</v>
      </c>
      <c r="C135" s="14"/>
      <c r="D135" s="14"/>
      <c r="E135" s="14"/>
    </row>
    <row r="136" spans="1:5" ht="56.25" x14ac:dyDescent="0.3">
      <c r="A136" s="7"/>
      <c r="B136" s="8" t="s">
        <v>297</v>
      </c>
      <c r="C136" s="25">
        <v>49000200</v>
      </c>
      <c r="D136" s="25">
        <v>45943200</v>
      </c>
      <c r="E136" s="25">
        <v>43666000</v>
      </c>
    </row>
    <row r="137" spans="1:5" ht="56.25" x14ac:dyDescent="0.3">
      <c r="A137" s="7"/>
      <c r="B137" s="8" t="s">
        <v>298</v>
      </c>
      <c r="C137" s="14">
        <v>145806800</v>
      </c>
      <c r="D137" s="14">
        <v>145115300</v>
      </c>
      <c r="E137" s="14">
        <v>145115300</v>
      </c>
    </row>
    <row r="138" spans="1:5" ht="56.25" x14ac:dyDescent="0.3">
      <c r="A138" s="7"/>
      <c r="B138" s="8" t="s">
        <v>299</v>
      </c>
      <c r="C138" s="14">
        <v>4177700</v>
      </c>
      <c r="D138" s="14">
        <v>4050800</v>
      </c>
      <c r="E138" s="14">
        <v>4050700</v>
      </c>
    </row>
    <row r="139" spans="1:5" ht="75" x14ac:dyDescent="0.3">
      <c r="A139" s="7"/>
      <c r="B139" s="8" t="s">
        <v>300</v>
      </c>
      <c r="C139" s="14">
        <v>3645400</v>
      </c>
      <c r="D139" s="14">
        <v>3770400</v>
      </c>
      <c r="E139" s="14">
        <v>3853700</v>
      </c>
    </row>
    <row r="140" spans="1:5" ht="56.25" x14ac:dyDescent="0.3">
      <c r="A140" s="7"/>
      <c r="B140" s="8" t="s">
        <v>301</v>
      </c>
      <c r="C140" s="14">
        <v>1144700</v>
      </c>
      <c r="D140" s="14">
        <v>1174500</v>
      </c>
      <c r="E140" s="14">
        <v>1283300</v>
      </c>
    </row>
    <row r="141" spans="1:5" ht="20.25" customHeight="1" x14ac:dyDescent="0.3">
      <c r="A141" s="7"/>
      <c r="B141" s="13" t="s">
        <v>256</v>
      </c>
      <c r="C141" s="14">
        <v>2798500</v>
      </c>
      <c r="D141" s="14">
        <v>2798500</v>
      </c>
      <c r="E141" s="14">
        <v>2798500</v>
      </c>
    </row>
    <row r="142" spans="1:5" s="24" customFormat="1" ht="41.25" customHeight="1" x14ac:dyDescent="0.3">
      <c r="A142" s="22"/>
      <c r="B142" s="23" t="s">
        <v>304</v>
      </c>
      <c r="C142" s="14">
        <v>1474700</v>
      </c>
      <c r="D142" s="14">
        <v>1513600</v>
      </c>
      <c r="E142" s="14">
        <v>1513600</v>
      </c>
    </row>
    <row r="143" spans="1:5" ht="111" customHeight="1" x14ac:dyDescent="0.3">
      <c r="A143" s="7"/>
      <c r="B143" s="13" t="s">
        <v>257</v>
      </c>
      <c r="C143" s="14">
        <v>6925700</v>
      </c>
      <c r="D143" s="14">
        <v>6878800</v>
      </c>
      <c r="E143" s="14">
        <v>6816100</v>
      </c>
    </row>
    <row r="144" spans="1:5" ht="79.5" customHeight="1" x14ac:dyDescent="0.3">
      <c r="A144" s="7"/>
      <c r="B144" s="8" t="s">
        <v>258</v>
      </c>
      <c r="C144" s="14">
        <v>1100</v>
      </c>
      <c r="D144" s="14">
        <v>1100</v>
      </c>
      <c r="E144" s="14">
        <v>1100</v>
      </c>
    </row>
    <row r="145" spans="1:5" ht="78" customHeight="1" x14ac:dyDescent="0.3">
      <c r="A145" s="22"/>
      <c r="B145" s="23" t="s">
        <v>303</v>
      </c>
      <c r="C145" s="14">
        <v>99200</v>
      </c>
      <c r="D145" s="14">
        <v>101900</v>
      </c>
      <c r="E145" s="14">
        <v>101900</v>
      </c>
    </row>
    <row r="146" spans="1:5" ht="39.75" customHeight="1" x14ac:dyDescent="0.3">
      <c r="A146" s="22"/>
      <c r="B146" s="26" t="s">
        <v>260</v>
      </c>
      <c r="C146" s="14">
        <v>14900</v>
      </c>
      <c r="D146" s="14">
        <v>14900</v>
      </c>
      <c r="E146" s="14">
        <v>14900</v>
      </c>
    </row>
    <row r="147" spans="1:5" ht="39.75" customHeight="1" x14ac:dyDescent="0.3">
      <c r="A147" s="22"/>
      <c r="B147" s="26" t="s">
        <v>261</v>
      </c>
      <c r="C147" s="14">
        <v>79300</v>
      </c>
      <c r="D147" s="14">
        <v>81400</v>
      </c>
      <c r="E147" s="14">
        <v>81400</v>
      </c>
    </row>
    <row r="148" spans="1:5" ht="55.5" customHeight="1" x14ac:dyDescent="0.3">
      <c r="A148" s="22"/>
      <c r="B148" s="27" t="s">
        <v>263</v>
      </c>
      <c r="C148" s="14">
        <v>7800</v>
      </c>
      <c r="D148" s="14">
        <v>8000</v>
      </c>
      <c r="E148" s="14">
        <v>8000</v>
      </c>
    </row>
    <row r="149" spans="1:5" ht="36" customHeight="1" x14ac:dyDescent="0.3">
      <c r="A149" s="22"/>
      <c r="B149" s="26" t="s">
        <v>262</v>
      </c>
      <c r="C149" s="14">
        <v>539500</v>
      </c>
      <c r="D149" s="14">
        <v>539500</v>
      </c>
      <c r="E149" s="14">
        <v>539500</v>
      </c>
    </row>
    <row r="150" spans="1:5" ht="78.75" customHeight="1" x14ac:dyDescent="0.3">
      <c r="A150" s="22"/>
      <c r="B150" s="26" t="s">
        <v>264</v>
      </c>
      <c r="C150" s="14">
        <v>17500</v>
      </c>
      <c r="D150" s="14">
        <v>18000</v>
      </c>
      <c r="E150" s="14">
        <v>18000</v>
      </c>
    </row>
    <row r="151" spans="1:5" ht="61.5" customHeight="1" x14ac:dyDescent="0.3">
      <c r="A151" s="22"/>
      <c r="B151" s="26" t="s">
        <v>259</v>
      </c>
      <c r="C151" s="14">
        <v>370600</v>
      </c>
      <c r="D151" s="14">
        <v>380100</v>
      </c>
      <c r="E151" s="14">
        <v>380100</v>
      </c>
    </row>
    <row r="152" spans="1:5" ht="82.5" customHeight="1" x14ac:dyDescent="0.3">
      <c r="A152" s="22" t="s">
        <v>216</v>
      </c>
      <c r="B152" s="23" t="s">
        <v>272</v>
      </c>
      <c r="C152" s="14">
        <f t="shared" ref="C152:E153" si="16">C153</f>
        <v>21391590</v>
      </c>
      <c r="D152" s="14">
        <f t="shared" si="16"/>
        <v>4278318</v>
      </c>
      <c r="E152" s="14">
        <f t="shared" si="16"/>
        <v>29948226</v>
      </c>
    </row>
    <row r="153" spans="1:5" ht="81.75" customHeight="1" x14ac:dyDescent="0.3">
      <c r="A153" s="22" t="s">
        <v>217</v>
      </c>
      <c r="B153" s="23" t="s">
        <v>271</v>
      </c>
      <c r="C153" s="14">
        <f t="shared" si="16"/>
        <v>21391590</v>
      </c>
      <c r="D153" s="14">
        <f t="shared" si="16"/>
        <v>4278318</v>
      </c>
      <c r="E153" s="14">
        <f t="shared" si="16"/>
        <v>29948226</v>
      </c>
    </row>
    <row r="154" spans="1:5" ht="112.5" x14ac:dyDescent="0.3">
      <c r="A154" s="22"/>
      <c r="B154" s="23" t="s">
        <v>302</v>
      </c>
      <c r="C154" s="14">
        <v>21391590</v>
      </c>
      <c r="D154" s="14">
        <v>4278318</v>
      </c>
      <c r="E154" s="14">
        <v>29948226</v>
      </c>
    </row>
    <row r="155" spans="1:5" ht="59.25" customHeight="1" x14ac:dyDescent="0.3">
      <c r="A155" s="22" t="s">
        <v>218</v>
      </c>
      <c r="B155" s="23" t="s">
        <v>219</v>
      </c>
      <c r="C155" s="14">
        <f>C156</f>
        <v>1049700</v>
      </c>
      <c r="D155" s="14">
        <f>D156</f>
        <v>1086500</v>
      </c>
      <c r="E155" s="14">
        <f>E156</f>
        <v>1086500</v>
      </c>
    </row>
    <row r="156" spans="1:5" ht="56.25" customHeight="1" x14ac:dyDescent="0.3">
      <c r="A156" s="22" t="s">
        <v>220</v>
      </c>
      <c r="B156" s="23" t="s">
        <v>221</v>
      </c>
      <c r="C156" s="14">
        <v>1049700</v>
      </c>
      <c r="D156" s="14">
        <v>1086500</v>
      </c>
      <c r="E156" s="14">
        <v>1086500</v>
      </c>
    </row>
    <row r="157" spans="1:5" ht="76.5" customHeight="1" x14ac:dyDescent="0.3">
      <c r="A157" s="22" t="s">
        <v>222</v>
      </c>
      <c r="B157" s="23" t="s">
        <v>223</v>
      </c>
      <c r="C157" s="14">
        <f>C158</f>
        <v>35100</v>
      </c>
      <c r="D157" s="14">
        <f>D158</f>
        <v>2800</v>
      </c>
      <c r="E157" s="14">
        <f>E158</f>
        <v>2800</v>
      </c>
    </row>
    <row r="158" spans="1:5" ht="77.25" customHeight="1" x14ac:dyDescent="0.3">
      <c r="A158" s="22" t="s">
        <v>224</v>
      </c>
      <c r="B158" s="23" t="s">
        <v>225</v>
      </c>
      <c r="C158" s="14">
        <v>35100</v>
      </c>
      <c r="D158" s="14">
        <v>2800</v>
      </c>
      <c r="E158" s="14">
        <v>2800</v>
      </c>
    </row>
    <row r="159" spans="1:5" ht="40.5" customHeight="1" x14ac:dyDescent="0.3">
      <c r="A159" s="22" t="s">
        <v>226</v>
      </c>
      <c r="B159" s="23" t="s">
        <v>227</v>
      </c>
      <c r="C159" s="14">
        <f>C160</f>
        <v>1001800</v>
      </c>
      <c r="D159" s="14">
        <f>D160</f>
        <v>1030000</v>
      </c>
      <c r="E159" s="14">
        <f>E160</f>
        <v>1030000</v>
      </c>
    </row>
    <row r="160" spans="1:5" ht="42" customHeight="1" x14ac:dyDescent="0.3">
      <c r="A160" s="22" t="s">
        <v>228</v>
      </c>
      <c r="B160" s="23" t="s">
        <v>229</v>
      </c>
      <c r="C160" s="14">
        <v>1001800</v>
      </c>
      <c r="D160" s="14">
        <v>1030000</v>
      </c>
      <c r="E160" s="14">
        <v>1030000</v>
      </c>
    </row>
    <row r="161" spans="1:7" ht="21" customHeight="1" x14ac:dyDescent="0.3">
      <c r="A161" s="7" t="s">
        <v>230</v>
      </c>
      <c r="B161" s="8" t="s">
        <v>231</v>
      </c>
      <c r="C161" s="14">
        <f t="shared" ref="C161:E162" si="17">C162</f>
        <v>203539.33</v>
      </c>
      <c r="D161" s="14">
        <f t="shared" si="17"/>
        <v>220694.05</v>
      </c>
      <c r="E161" s="14">
        <f t="shared" si="17"/>
        <v>234497.29</v>
      </c>
    </row>
    <row r="162" spans="1:7" ht="21" customHeight="1" x14ac:dyDescent="0.3">
      <c r="A162" s="7" t="s">
        <v>232</v>
      </c>
      <c r="B162" s="8" t="s">
        <v>233</v>
      </c>
      <c r="C162" s="14">
        <f t="shared" si="17"/>
        <v>203539.33</v>
      </c>
      <c r="D162" s="14">
        <f t="shared" si="17"/>
        <v>220694.05</v>
      </c>
      <c r="E162" s="14">
        <f t="shared" si="17"/>
        <v>234497.29</v>
      </c>
    </row>
    <row r="163" spans="1:7" ht="63" customHeight="1" x14ac:dyDescent="0.3">
      <c r="A163" s="7"/>
      <c r="B163" s="8" t="s">
        <v>255</v>
      </c>
      <c r="C163" s="14">
        <v>203539.33</v>
      </c>
      <c r="D163" s="14">
        <v>220694.05</v>
      </c>
      <c r="E163" s="14">
        <v>234497.29</v>
      </c>
    </row>
    <row r="164" spans="1:7" ht="21" customHeight="1" x14ac:dyDescent="0.3">
      <c r="A164" s="22" t="s">
        <v>234</v>
      </c>
      <c r="B164" s="23" t="s">
        <v>235</v>
      </c>
      <c r="C164" s="14">
        <f>C167+C169+C171+C165</f>
        <v>22024990.199999999</v>
      </c>
      <c r="D164" s="14">
        <f t="shared" ref="D164:E164" si="18">D167+D169+D171+D165</f>
        <v>21762116.100000001</v>
      </c>
      <c r="E164" s="14">
        <f t="shared" si="18"/>
        <v>21763543.800000001</v>
      </c>
    </row>
    <row r="165" spans="1:7" ht="168.75" x14ac:dyDescent="0.3">
      <c r="A165" s="22" t="s">
        <v>306</v>
      </c>
      <c r="B165" s="23" t="s">
        <v>308</v>
      </c>
      <c r="C165" s="14">
        <f>C166</f>
        <v>178000</v>
      </c>
      <c r="D165" s="14">
        <f t="shared" ref="D165:E165" si="19">D166</f>
        <v>178000</v>
      </c>
      <c r="E165" s="14">
        <f t="shared" si="19"/>
        <v>178000</v>
      </c>
    </row>
    <row r="166" spans="1:7" ht="177" customHeight="1" x14ac:dyDescent="0.3">
      <c r="A166" s="22" t="s">
        <v>307</v>
      </c>
      <c r="B166" s="23" t="s">
        <v>309</v>
      </c>
      <c r="C166" s="14">
        <v>178000</v>
      </c>
      <c r="D166" s="14">
        <v>178000</v>
      </c>
      <c r="E166" s="14">
        <v>178000</v>
      </c>
    </row>
    <row r="167" spans="1:7" ht="94.5" customHeight="1" x14ac:dyDescent="0.3">
      <c r="A167" s="22" t="s">
        <v>236</v>
      </c>
      <c r="B167" s="23" t="s">
        <v>237</v>
      </c>
      <c r="C167" s="14">
        <f>C168</f>
        <v>111890.2</v>
      </c>
      <c r="D167" s="14">
        <f>D168</f>
        <v>145016.1</v>
      </c>
      <c r="E167" s="14">
        <f>E168</f>
        <v>146743.79999999999</v>
      </c>
    </row>
    <row r="168" spans="1:7" ht="96.75" customHeight="1" x14ac:dyDescent="0.3">
      <c r="A168" s="22" t="s">
        <v>238</v>
      </c>
      <c r="B168" s="23" t="s">
        <v>239</v>
      </c>
      <c r="C168" s="14">
        <v>111890.2</v>
      </c>
      <c r="D168" s="14">
        <v>145016.1</v>
      </c>
      <c r="E168" s="14">
        <v>146743.79999999999</v>
      </c>
    </row>
    <row r="169" spans="1:7" ht="141" customHeight="1" x14ac:dyDescent="0.3">
      <c r="A169" s="22" t="s">
        <v>240</v>
      </c>
      <c r="B169" s="23" t="s">
        <v>241</v>
      </c>
      <c r="C169" s="14">
        <f>C170</f>
        <v>14114800</v>
      </c>
      <c r="D169" s="14">
        <f>D170</f>
        <v>14113800</v>
      </c>
      <c r="E169" s="14">
        <f>E170</f>
        <v>14113500</v>
      </c>
      <c r="G169" s="28"/>
    </row>
    <row r="170" spans="1:7" ht="153" customHeight="1" x14ac:dyDescent="0.3">
      <c r="A170" s="22" t="s">
        <v>242</v>
      </c>
      <c r="B170" s="23" t="s">
        <v>243</v>
      </c>
      <c r="C170" s="14">
        <v>14114800</v>
      </c>
      <c r="D170" s="14">
        <v>14113800</v>
      </c>
      <c r="E170" s="14">
        <v>14113500</v>
      </c>
    </row>
    <row r="171" spans="1:7" ht="21" customHeight="1" x14ac:dyDescent="0.3">
      <c r="A171" s="22" t="s">
        <v>244</v>
      </c>
      <c r="B171" s="23" t="s">
        <v>245</v>
      </c>
      <c r="C171" s="14">
        <f>C172</f>
        <v>7620300</v>
      </c>
      <c r="D171" s="14">
        <f>D172</f>
        <v>7325300</v>
      </c>
      <c r="E171" s="14">
        <f>E172</f>
        <v>7325300</v>
      </c>
    </row>
    <row r="172" spans="1:7" ht="42" customHeight="1" x14ac:dyDescent="0.3">
      <c r="A172" s="22" t="s">
        <v>246</v>
      </c>
      <c r="B172" s="23" t="s">
        <v>247</v>
      </c>
      <c r="C172" s="14">
        <f>C173+C174</f>
        <v>7620300</v>
      </c>
      <c r="D172" s="14">
        <f>D173+D174</f>
        <v>7325300</v>
      </c>
      <c r="E172" s="14">
        <f>E173+E174</f>
        <v>7325300</v>
      </c>
    </row>
    <row r="173" spans="1:7" ht="65.25" customHeight="1" x14ac:dyDescent="0.3">
      <c r="A173" s="22"/>
      <c r="B173" s="23" t="s">
        <v>310</v>
      </c>
      <c r="C173" s="14">
        <v>6099467</v>
      </c>
      <c r="D173" s="14">
        <v>5850267</v>
      </c>
      <c r="E173" s="14">
        <v>5545733</v>
      </c>
    </row>
    <row r="174" spans="1:7" ht="56.25" x14ac:dyDescent="0.3">
      <c r="A174" s="22"/>
      <c r="B174" s="23" t="s">
        <v>311</v>
      </c>
      <c r="C174" s="14">
        <v>1520833</v>
      </c>
      <c r="D174" s="14">
        <v>1475033</v>
      </c>
      <c r="E174" s="14">
        <v>1779567</v>
      </c>
    </row>
  </sheetData>
  <mergeCells count="4">
    <mergeCell ref="C7:E7"/>
    <mergeCell ref="A7:A8"/>
    <mergeCell ref="B7:B8"/>
    <mergeCell ref="A5:E5"/>
  </mergeCells>
  <pageMargins left="1.1811023622047245" right="0.39370078740157483" top="0.78740157480314965" bottom="0.78740157480314965" header="0" footer="0"/>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Dohod1</cp:lastModifiedBy>
  <cp:lastPrinted>2025-10-08T07:44:03Z</cp:lastPrinted>
  <dcterms:created xsi:type="dcterms:W3CDTF">2023-10-16T05:49:54Z</dcterms:created>
  <dcterms:modified xsi:type="dcterms:W3CDTF">2025-10-16T11:19:22Z</dcterms:modified>
</cp:coreProperties>
</file>